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<sst xmlns="http://schemas.openxmlformats.org/spreadsheetml/2006/main" count="147" uniqueCount="99">
  <si>
    <t>2023年第（ 3 ）季度农村劳动力外出从业情况季报</t>
  </si>
  <si>
    <t>填报单位（盖章）：桂花泉镇人民政府</t>
  </si>
  <si>
    <t>指  标  名  称</t>
  </si>
  <si>
    <t>计量单位</t>
  </si>
  <si>
    <t>代码</t>
  </si>
  <si>
    <t>本年</t>
  </si>
  <si>
    <t>桂花村</t>
  </si>
  <si>
    <t>官庄村</t>
  </si>
  <si>
    <t>龙飞村</t>
  </si>
  <si>
    <t>东源村</t>
  </si>
  <si>
    <t>双港村</t>
  </si>
  <si>
    <t>三山村</t>
  </si>
  <si>
    <t>仙坪村</t>
  </si>
  <si>
    <t>横山村</t>
  </si>
  <si>
    <t>一、农村总人口</t>
  </si>
  <si>
    <t>人</t>
  </si>
  <si>
    <t>01</t>
  </si>
  <si>
    <t>二、实际从业人员</t>
  </si>
  <si>
    <t>02</t>
  </si>
  <si>
    <t>（一）在本乡镇内从业人员</t>
  </si>
  <si>
    <t>03</t>
  </si>
  <si>
    <t xml:space="preserve">   其中：从事二三产业人员</t>
  </si>
  <si>
    <t>04</t>
  </si>
  <si>
    <t>（二）外出从业人员</t>
  </si>
  <si>
    <t>05</t>
  </si>
  <si>
    <t xml:space="preserve"> 外出从业按地域分</t>
  </si>
  <si>
    <t>-</t>
  </si>
  <si>
    <t xml:space="preserve">   1.县内乡外</t>
  </si>
  <si>
    <t>06</t>
  </si>
  <si>
    <t xml:space="preserve">   2.省内县外</t>
  </si>
  <si>
    <t>07</t>
  </si>
  <si>
    <t xml:space="preserve">     其中：省内市（州）外</t>
  </si>
  <si>
    <t>08</t>
  </si>
  <si>
    <t xml:space="preserve">            #武汉</t>
  </si>
  <si>
    <t>09</t>
  </si>
  <si>
    <t xml:space="preserve">             宜昌</t>
  </si>
  <si>
    <t>10</t>
  </si>
  <si>
    <t xml:space="preserve">             襄阳</t>
  </si>
  <si>
    <t>11</t>
  </si>
  <si>
    <t xml:space="preserve">   3.省外（不含港澳台及境外）</t>
  </si>
  <si>
    <t>12</t>
  </si>
  <si>
    <t xml:space="preserve">   4.港澳台及境外</t>
  </si>
  <si>
    <t>13</t>
  </si>
  <si>
    <t xml:space="preserve"> 外出从业按地点分</t>
  </si>
  <si>
    <t xml:space="preserve">   1.东部</t>
  </si>
  <si>
    <t>14</t>
  </si>
  <si>
    <t xml:space="preserve">     #北京</t>
  </si>
  <si>
    <t>15</t>
  </si>
  <si>
    <t xml:space="preserve">      上海</t>
  </si>
  <si>
    <t>16</t>
  </si>
  <si>
    <t xml:space="preserve">      广东</t>
  </si>
  <si>
    <t>17</t>
  </si>
  <si>
    <t xml:space="preserve">      浙江</t>
  </si>
  <si>
    <t>18</t>
  </si>
  <si>
    <t xml:space="preserve">      江苏</t>
  </si>
  <si>
    <t>19</t>
  </si>
  <si>
    <t xml:space="preserve">   2.中部</t>
  </si>
  <si>
    <t>20</t>
  </si>
  <si>
    <t xml:space="preserve">   3.西部</t>
  </si>
  <si>
    <t>21</t>
  </si>
  <si>
    <t xml:space="preserve">   4.东北地区</t>
  </si>
  <si>
    <t>22</t>
  </si>
  <si>
    <t xml:space="preserve"> 外出从业按形式分</t>
  </si>
  <si>
    <t xml:space="preserve">   1.政府组织</t>
  </si>
  <si>
    <t>23</t>
  </si>
  <si>
    <t xml:space="preserve">   2.中介组织介绍</t>
  </si>
  <si>
    <t>24</t>
  </si>
  <si>
    <t xml:space="preserve">   3.企业招收</t>
  </si>
  <si>
    <t>25</t>
  </si>
  <si>
    <t xml:space="preserve">   4.自发及其他</t>
  </si>
  <si>
    <t>26</t>
  </si>
  <si>
    <t xml:space="preserve"> 外出从业按行业分</t>
  </si>
  <si>
    <t xml:space="preserve">   1.第一产业</t>
  </si>
  <si>
    <t>27</t>
  </si>
  <si>
    <t xml:space="preserve">   2.第二产业</t>
  </si>
  <si>
    <t>28</t>
  </si>
  <si>
    <t xml:space="preserve">     #建筑业</t>
  </si>
  <si>
    <t>29</t>
  </si>
  <si>
    <t xml:space="preserve">      制造业</t>
  </si>
  <si>
    <t>30</t>
  </si>
  <si>
    <t xml:space="preserve">   3.第三产业</t>
  </si>
  <si>
    <t>31</t>
  </si>
  <si>
    <t>三、外出返乡人员</t>
  </si>
  <si>
    <t>32</t>
  </si>
  <si>
    <t xml:space="preserve"> 返乡原因</t>
  </si>
  <si>
    <t xml:space="preserve">   1.企业关停或裁员</t>
  </si>
  <si>
    <t>33</t>
  </si>
  <si>
    <t xml:space="preserve">   2.找不到工作</t>
  </si>
  <si>
    <t>34</t>
  </si>
  <si>
    <t xml:space="preserve">   3.工资水平低</t>
  </si>
  <si>
    <t>35</t>
  </si>
  <si>
    <t xml:space="preserve">   4.其他原因</t>
  </si>
  <si>
    <t>36</t>
  </si>
  <si>
    <t xml:space="preserve"> 返乡人员再就业情况</t>
  </si>
  <si>
    <t xml:space="preserve">   1.本地务农</t>
  </si>
  <si>
    <t>37</t>
  </si>
  <si>
    <t xml:space="preserve">   2.本地从事第二、三产业</t>
  </si>
  <si>
    <t>38</t>
  </si>
  <si>
    <t>单位负责人：                      填报人：                    填报时间：2023.9.20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</si>
</sst>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/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 applyProtection="1">
      <alignment horizontal="center" vertical="center"/>
    </xf>
    <xf numFmtId="0" fontId="2" fillId="0" borderId="0" xfId="49" applyFont="1" applyProtection="1"/>
    <xf numFmtId="0" fontId="2" fillId="0" borderId="0" xfId="49" applyFont="1" applyAlignment="1" applyProtection="1">
      <alignment horizontal="center"/>
    </xf>
    <xf numFmtId="0" fontId="2" fillId="0" borderId="0" xfId="49" applyFont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left" vertical="center" wrapText="1"/>
    </xf>
    <xf numFmtId="0" fontId="3" fillId="0" borderId="1" xfId="49" applyFont="1" applyBorder="1" applyAlignment="1" applyProtection="1">
      <alignment horizontal="center"/>
    </xf>
    <xf numFmtId="0" fontId="3" fillId="0" borderId="1" xfId="49" applyFont="1" applyFill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49" applyNumberFormat="1" applyFont="1" applyBorder="1" applyAlignment="1" applyProtection="1">
      <alignment horizontal="center"/>
    </xf>
    <xf numFmtId="0" fontId="3" fillId="0" borderId="0" xfId="49" applyFont="1" applyBorder="1" applyAlignment="1" applyProtection="1">
      <alignment horizontal="left" vertical="center" wrapText="1"/>
    </xf>
    <xf numFmtId="0" fontId="3" fillId="0" borderId="0" xfId="49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abSelected="1" zoomScale="85" zoomScaleNormal="85" workbookViewId="0">
      <selection activeCell="A1" sqref="A1:L1"/>
    </sheetView>
  </sheetViews>
  <sheetFormatPr defaultColWidth="9" defaultRowHeight="13.5"/>
  <cols>
    <col min="1" max="1" width="28.125" customWidth="1"/>
    <col min="2" max="2" width="8.5" customWidth="1"/>
    <col min="3" max="3" width="9.625" customWidth="1"/>
    <col min="4" max="12" width="9.625" style="2" customWidth="1"/>
  </cols>
  <sheetData>
    <row r="1" ht="35.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9" customHeight="1" spans="1:4">
      <c r="A2" s="4" t="s">
        <v>1</v>
      </c>
      <c r="B2" s="5"/>
      <c r="C2" s="5"/>
      <c r="D2" s="6"/>
    </row>
    <row r="3" s="1" customFormat="1" ht="27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20.1" customHeight="1" spans="1:12">
      <c r="A4" s="9" t="s">
        <v>14</v>
      </c>
      <c r="B4" s="10" t="s">
        <v>15</v>
      </c>
      <c r="C4" s="10" t="s">
        <v>16</v>
      </c>
      <c r="D4" s="11">
        <f>SUM(E4:L4)</f>
        <v>9223</v>
      </c>
      <c r="E4" s="11">
        <v>1833</v>
      </c>
      <c r="F4" s="11">
        <v>1228</v>
      </c>
      <c r="G4" s="11">
        <v>416</v>
      </c>
      <c r="H4" s="11">
        <v>1754</v>
      </c>
      <c r="I4" s="11">
        <v>1176</v>
      </c>
      <c r="J4" s="11">
        <v>1418</v>
      </c>
      <c r="K4" s="11">
        <v>856</v>
      </c>
      <c r="L4" s="11">
        <v>542</v>
      </c>
    </row>
    <row r="5" s="1" customFormat="1" ht="20.1" customHeight="1" spans="1:12">
      <c r="A5" s="9" t="s">
        <v>17</v>
      </c>
      <c r="B5" s="10" t="s">
        <v>15</v>
      </c>
      <c r="C5" s="10" t="s">
        <v>18</v>
      </c>
      <c r="D5" s="11">
        <f t="shared" ref="D5:D47" si="0">SUM(E5:L5)</f>
        <v>5124</v>
      </c>
      <c r="E5" s="11">
        <v>923</v>
      </c>
      <c r="F5" s="11">
        <v>751</v>
      </c>
      <c r="G5" s="11">
        <v>307</v>
      </c>
      <c r="H5" s="11">
        <v>954</v>
      </c>
      <c r="I5" s="11">
        <v>669</v>
      </c>
      <c r="J5" s="11">
        <v>885</v>
      </c>
      <c r="K5" s="11">
        <v>357</v>
      </c>
      <c r="L5" s="11">
        <v>278</v>
      </c>
    </row>
    <row r="6" s="1" customFormat="1" ht="20.1" customHeight="1" spans="1:12">
      <c r="A6" s="9" t="s">
        <v>19</v>
      </c>
      <c r="B6" s="10" t="s">
        <v>15</v>
      </c>
      <c r="C6" s="10" t="s">
        <v>20</v>
      </c>
      <c r="D6" s="11">
        <f t="shared" si="0"/>
        <v>2207</v>
      </c>
      <c r="E6" s="11">
        <v>305</v>
      </c>
      <c r="F6" s="11">
        <v>387</v>
      </c>
      <c r="G6" s="11">
        <v>172</v>
      </c>
      <c r="H6" s="11">
        <v>341</v>
      </c>
      <c r="I6" s="11">
        <v>353</v>
      </c>
      <c r="J6" s="11">
        <v>378</v>
      </c>
      <c r="K6" s="11">
        <v>184</v>
      </c>
      <c r="L6" s="11">
        <v>87</v>
      </c>
    </row>
    <row r="7" s="1" customFormat="1" ht="20.1" customHeight="1" spans="1:12">
      <c r="A7" s="9" t="s">
        <v>21</v>
      </c>
      <c r="B7" s="10" t="s">
        <v>15</v>
      </c>
      <c r="C7" s="10" t="s">
        <v>22</v>
      </c>
      <c r="D7" s="11">
        <f t="shared" si="0"/>
        <v>1028</v>
      </c>
      <c r="E7" s="11">
        <v>238</v>
      </c>
      <c r="F7" s="11">
        <v>247</v>
      </c>
      <c r="G7" s="11">
        <v>112</v>
      </c>
      <c r="H7" s="11">
        <v>24</v>
      </c>
      <c r="I7" s="11">
        <v>129</v>
      </c>
      <c r="J7" s="11">
        <v>173</v>
      </c>
      <c r="K7" s="11">
        <v>35</v>
      </c>
      <c r="L7" s="11">
        <v>70</v>
      </c>
    </row>
    <row r="8" s="1" customFormat="1" ht="20.1" customHeight="1" spans="1:12">
      <c r="A8" s="9" t="s">
        <v>23</v>
      </c>
      <c r="B8" s="10" t="s">
        <v>15</v>
      </c>
      <c r="C8" s="10" t="s">
        <v>24</v>
      </c>
      <c r="D8" s="11">
        <f t="shared" si="0"/>
        <v>2917</v>
      </c>
      <c r="E8" s="11">
        <f>E5-E6</f>
        <v>618</v>
      </c>
      <c r="F8" s="11">
        <f t="shared" ref="F8:L8" si="1">F5-F6</f>
        <v>364</v>
      </c>
      <c r="G8" s="11">
        <f t="shared" si="1"/>
        <v>135</v>
      </c>
      <c r="H8" s="11">
        <f t="shared" si="1"/>
        <v>613</v>
      </c>
      <c r="I8" s="11">
        <f t="shared" si="1"/>
        <v>316</v>
      </c>
      <c r="J8" s="11">
        <f t="shared" si="1"/>
        <v>507</v>
      </c>
      <c r="K8" s="11">
        <f t="shared" si="1"/>
        <v>173</v>
      </c>
      <c r="L8" s="11">
        <f t="shared" si="1"/>
        <v>191</v>
      </c>
    </row>
    <row r="9" s="1" customFormat="1" ht="20.1" customHeight="1" spans="1:12">
      <c r="A9" s="12" t="s">
        <v>25</v>
      </c>
      <c r="B9" s="10" t="s">
        <v>26</v>
      </c>
      <c r="C9" s="10" t="s">
        <v>26</v>
      </c>
      <c r="D9" s="11">
        <f t="shared" si="0"/>
        <v>0</v>
      </c>
      <c r="E9" s="13"/>
      <c r="F9" s="13"/>
      <c r="G9" s="13"/>
      <c r="H9" s="13"/>
      <c r="I9" s="13"/>
      <c r="J9" s="13"/>
      <c r="K9" s="13"/>
      <c r="L9" s="13"/>
    </row>
    <row r="10" s="1" customFormat="1" ht="20.1" customHeight="1" spans="1:12">
      <c r="A10" s="9" t="s">
        <v>27</v>
      </c>
      <c r="B10" s="10" t="s">
        <v>15</v>
      </c>
      <c r="C10" s="14" t="s">
        <v>28</v>
      </c>
      <c r="D10" s="11">
        <f t="shared" si="0"/>
        <v>364</v>
      </c>
      <c r="E10" s="11">
        <v>77</v>
      </c>
      <c r="F10" s="11">
        <v>51</v>
      </c>
      <c r="G10" s="11">
        <v>8</v>
      </c>
      <c r="H10" s="11">
        <v>74</v>
      </c>
      <c r="I10" s="11">
        <v>44</v>
      </c>
      <c r="J10" s="11">
        <v>51</v>
      </c>
      <c r="K10" s="11">
        <v>30</v>
      </c>
      <c r="L10" s="11">
        <v>29</v>
      </c>
    </row>
    <row r="11" s="1" customFormat="1" ht="20.1" customHeight="1" spans="1:12">
      <c r="A11" s="9" t="s">
        <v>29</v>
      </c>
      <c r="B11" s="10" t="s">
        <v>15</v>
      </c>
      <c r="C11" s="14" t="s">
        <v>30</v>
      </c>
      <c r="D11" s="11">
        <f t="shared" si="0"/>
        <v>1394</v>
      </c>
      <c r="E11" s="11">
        <v>310</v>
      </c>
      <c r="F11" s="11">
        <v>190</v>
      </c>
      <c r="G11" s="11">
        <v>75</v>
      </c>
      <c r="H11" s="11">
        <v>294</v>
      </c>
      <c r="I11" s="11">
        <v>148</v>
      </c>
      <c r="J11" s="11">
        <v>289</v>
      </c>
      <c r="K11" s="11">
        <v>42</v>
      </c>
      <c r="L11" s="11">
        <v>46</v>
      </c>
    </row>
    <row r="12" s="1" customFormat="1" ht="20.1" customHeight="1" spans="1:12">
      <c r="A12" s="9" t="s">
        <v>31</v>
      </c>
      <c r="B12" s="10" t="s">
        <v>15</v>
      </c>
      <c r="C12" s="14" t="s">
        <v>32</v>
      </c>
      <c r="D12" s="11">
        <f t="shared" si="0"/>
        <v>402</v>
      </c>
      <c r="E12" s="11">
        <v>119</v>
      </c>
      <c r="F12" s="11">
        <v>54</v>
      </c>
      <c r="G12" s="11">
        <v>31</v>
      </c>
      <c r="H12" s="11">
        <v>82</v>
      </c>
      <c r="I12" s="11">
        <v>23</v>
      </c>
      <c r="J12" s="11">
        <v>54</v>
      </c>
      <c r="K12" s="11">
        <v>24</v>
      </c>
      <c r="L12" s="11">
        <v>15</v>
      </c>
    </row>
    <row r="13" s="1" customFormat="1" ht="20.1" customHeight="1" spans="1:12">
      <c r="A13" s="9" t="s">
        <v>33</v>
      </c>
      <c r="B13" s="10" t="s">
        <v>15</v>
      </c>
      <c r="C13" s="14" t="s">
        <v>34</v>
      </c>
      <c r="D13" s="11">
        <f t="shared" si="0"/>
        <v>186</v>
      </c>
      <c r="E13" s="11">
        <v>46</v>
      </c>
      <c r="F13" s="11">
        <v>28</v>
      </c>
      <c r="G13" s="11">
        <v>9</v>
      </c>
      <c r="H13" s="11">
        <v>49</v>
      </c>
      <c r="I13" s="11">
        <v>7</v>
      </c>
      <c r="J13" s="11">
        <v>28</v>
      </c>
      <c r="K13" s="11">
        <v>10</v>
      </c>
      <c r="L13" s="11">
        <v>9</v>
      </c>
    </row>
    <row r="14" s="1" customFormat="1" ht="20.1" customHeight="1" spans="1:12">
      <c r="A14" s="9" t="s">
        <v>35</v>
      </c>
      <c r="B14" s="10" t="s">
        <v>15</v>
      </c>
      <c r="C14" s="14" t="s">
        <v>36</v>
      </c>
      <c r="D14" s="11">
        <f t="shared" si="0"/>
        <v>132</v>
      </c>
      <c r="E14" s="11">
        <v>47</v>
      </c>
      <c r="F14" s="11">
        <v>17</v>
      </c>
      <c r="G14" s="11">
        <v>13</v>
      </c>
      <c r="H14" s="11">
        <v>19</v>
      </c>
      <c r="I14" s="11">
        <v>13</v>
      </c>
      <c r="J14" s="11">
        <v>14</v>
      </c>
      <c r="K14" s="11">
        <v>5</v>
      </c>
      <c r="L14" s="11">
        <v>4</v>
      </c>
    </row>
    <row r="15" s="1" customFormat="1" ht="20.1" customHeight="1" spans="1:12">
      <c r="A15" s="9" t="s">
        <v>37</v>
      </c>
      <c r="B15" s="10" t="s">
        <v>15</v>
      </c>
      <c r="C15" s="14" t="s">
        <v>38</v>
      </c>
      <c r="D15" s="11">
        <f t="shared" si="0"/>
        <v>18</v>
      </c>
      <c r="E15" s="11">
        <v>4</v>
      </c>
      <c r="F15" s="11">
        <v>2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>
        <v>1</v>
      </c>
    </row>
    <row r="16" s="1" customFormat="1" ht="20.1" customHeight="1" spans="1:12">
      <c r="A16" s="9" t="s">
        <v>39</v>
      </c>
      <c r="B16" s="10" t="s">
        <v>15</v>
      </c>
      <c r="C16" s="14" t="s">
        <v>40</v>
      </c>
      <c r="D16" s="11">
        <f t="shared" si="0"/>
        <v>1159</v>
      </c>
      <c r="E16" s="11">
        <f>E8-E10-E11</f>
        <v>231</v>
      </c>
      <c r="F16" s="11">
        <f t="shared" ref="F16:L16" si="2">F8-F10-F11</f>
        <v>123</v>
      </c>
      <c r="G16" s="11">
        <f t="shared" si="2"/>
        <v>52</v>
      </c>
      <c r="H16" s="11">
        <f t="shared" si="2"/>
        <v>245</v>
      </c>
      <c r="I16" s="11">
        <f t="shared" si="2"/>
        <v>124</v>
      </c>
      <c r="J16" s="11">
        <f t="shared" si="2"/>
        <v>167</v>
      </c>
      <c r="K16" s="11">
        <f t="shared" si="2"/>
        <v>101</v>
      </c>
      <c r="L16" s="11">
        <f t="shared" si="2"/>
        <v>116</v>
      </c>
    </row>
    <row r="17" s="1" customFormat="1" ht="20.1" customHeight="1" spans="1:12">
      <c r="A17" s="9" t="s">
        <v>41</v>
      </c>
      <c r="B17" s="10" t="s">
        <v>15</v>
      </c>
      <c r="C17" s="14" t="s">
        <v>42</v>
      </c>
      <c r="D17" s="11">
        <f t="shared" si="0"/>
        <v>0</v>
      </c>
      <c r="E17" s="11"/>
      <c r="F17" s="11"/>
      <c r="G17" s="11"/>
      <c r="H17" s="11"/>
      <c r="I17" s="11"/>
      <c r="J17" s="11"/>
      <c r="K17" s="11"/>
      <c r="L17" s="11"/>
    </row>
    <row r="18" s="1" customFormat="1" ht="20.1" customHeight="1" spans="1:12">
      <c r="A18" s="12" t="s">
        <v>43</v>
      </c>
      <c r="B18" s="10" t="s">
        <v>26</v>
      </c>
      <c r="C18" s="10" t="s">
        <v>26</v>
      </c>
      <c r="D18" s="11">
        <f t="shared" si="0"/>
        <v>0</v>
      </c>
      <c r="E18" s="11"/>
      <c r="F18" s="11"/>
      <c r="G18" s="11"/>
      <c r="H18" s="11"/>
      <c r="I18" s="11"/>
      <c r="J18" s="11"/>
      <c r="K18" s="11"/>
      <c r="L18" s="11"/>
    </row>
    <row r="19" s="1" customFormat="1" ht="20.1" customHeight="1" spans="1:12">
      <c r="A19" s="9" t="s">
        <v>44</v>
      </c>
      <c r="B19" s="10" t="s">
        <v>15</v>
      </c>
      <c r="C19" s="14" t="s">
        <v>45</v>
      </c>
      <c r="D19" s="11">
        <f t="shared" si="0"/>
        <v>860</v>
      </c>
      <c r="E19" s="11">
        <v>109</v>
      </c>
      <c r="F19" s="11">
        <v>97</v>
      </c>
      <c r="G19" s="11">
        <v>48</v>
      </c>
      <c r="H19" s="11">
        <v>164</v>
      </c>
      <c r="I19" s="11">
        <v>119</v>
      </c>
      <c r="J19" s="11">
        <v>118</v>
      </c>
      <c r="K19" s="11">
        <v>97</v>
      </c>
      <c r="L19" s="11">
        <v>108</v>
      </c>
    </row>
    <row r="20" s="1" customFormat="1" ht="20.1" customHeight="1" spans="1:12">
      <c r="A20" s="9" t="s">
        <v>46</v>
      </c>
      <c r="B20" s="10" t="s">
        <v>15</v>
      </c>
      <c r="C20" s="14" t="s">
        <v>47</v>
      </c>
      <c r="D20" s="11">
        <f t="shared" si="0"/>
        <v>96</v>
      </c>
      <c r="E20" s="11">
        <v>15</v>
      </c>
      <c r="F20" s="11">
        <v>11</v>
      </c>
      <c r="G20" s="11">
        <v>5</v>
      </c>
      <c r="H20" s="11">
        <v>19</v>
      </c>
      <c r="I20" s="11">
        <v>11</v>
      </c>
      <c r="J20" s="11">
        <v>13</v>
      </c>
      <c r="K20" s="11">
        <v>12</v>
      </c>
      <c r="L20" s="11">
        <v>10</v>
      </c>
    </row>
    <row r="21" s="1" customFormat="1" ht="20.1" customHeight="1" spans="1:12">
      <c r="A21" s="9" t="s">
        <v>48</v>
      </c>
      <c r="B21" s="10" t="s">
        <v>15</v>
      </c>
      <c r="C21" s="14" t="s">
        <v>49</v>
      </c>
      <c r="D21" s="11">
        <f t="shared" si="0"/>
        <v>78</v>
      </c>
      <c r="E21" s="11">
        <v>15</v>
      </c>
      <c r="F21" s="11">
        <v>13</v>
      </c>
      <c r="G21" s="11">
        <v>5</v>
      </c>
      <c r="H21" s="11">
        <v>16</v>
      </c>
      <c r="I21" s="11">
        <v>9</v>
      </c>
      <c r="J21" s="11">
        <v>11</v>
      </c>
      <c r="K21" s="11">
        <v>5</v>
      </c>
      <c r="L21" s="11">
        <v>4</v>
      </c>
    </row>
    <row r="22" s="1" customFormat="1" ht="20.1" customHeight="1" spans="1:12">
      <c r="A22" s="9" t="s">
        <v>50</v>
      </c>
      <c r="B22" s="10" t="s">
        <v>15</v>
      </c>
      <c r="C22" s="14" t="s">
        <v>51</v>
      </c>
      <c r="D22" s="11">
        <f t="shared" si="0"/>
        <v>496</v>
      </c>
      <c r="E22" s="11">
        <v>53</v>
      </c>
      <c r="F22" s="11">
        <v>52</v>
      </c>
      <c r="G22" s="11">
        <v>26</v>
      </c>
      <c r="H22" s="11">
        <v>84</v>
      </c>
      <c r="I22" s="11">
        <v>67</v>
      </c>
      <c r="J22" s="11">
        <v>72</v>
      </c>
      <c r="K22" s="11">
        <v>59</v>
      </c>
      <c r="L22" s="11">
        <v>83</v>
      </c>
    </row>
    <row r="23" s="1" customFormat="1" ht="20.1" customHeight="1" spans="1:12">
      <c r="A23" s="9" t="s">
        <v>52</v>
      </c>
      <c r="B23" s="10" t="s">
        <v>15</v>
      </c>
      <c r="C23" s="14" t="s">
        <v>53</v>
      </c>
      <c r="D23" s="11">
        <f t="shared" si="0"/>
        <v>67</v>
      </c>
      <c r="E23" s="11">
        <v>10</v>
      </c>
      <c r="F23" s="11">
        <v>7</v>
      </c>
      <c r="G23" s="11">
        <v>4</v>
      </c>
      <c r="H23" s="11">
        <v>13</v>
      </c>
      <c r="I23" s="11">
        <v>12</v>
      </c>
      <c r="J23" s="11">
        <v>6</v>
      </c>
      <c r="K23" s="11">
        <v>11</v>
      </c>
      <c r="L23" s="11">
        <v>4</v>
      </c>
    </row>
    <row r="24" s="1" customFormat="1" ht="20.1" customHeight="1" spans="1:12">
      <c r="A24" s="9" t="s">
        <v>54</v>
      </c>
      <c r="B24" s="10" t="s">
        <v>15</v>
      </c>
      <c r="C24" s="14" t="s">
        <v>55</v>
      </c>
      <c r="D24" s="11">
        <f t="shared" si="0"/>
        <v>54</v>
      </c>
      <c r="E24" s="11">
        <v>4</v>
      </c>
      <c r="F24" s="11">
        <v>3</v>
      </c>
      <c r="G24" s="11">
        <v>2</v>
      </c>
      <c r="H24" s="11">
        <v>15</v>
      </c>
      <c r="I24" s="11">
        <v>11</v>
      </c>
      <c r="J24" s="11">
        <v>5</v>
      </c>
      <c r="K24" s="11">
        <v>8</v>
      </c>
      <c r="L24" s="11">
        <v>6</v>
      </c>
    </row>
    <row r="25" s="1" customFormat="1" ht="20.1" customHeight="1" spans="1:12">
      <c r="A25" s="9" t="s">
        <v>56</v>
      </c>
      <c r="B25" s="10" t="s">
        <v>15</v>
      </c>
      <c r="C25" s="14" t="s">
        <v>57</v>
      </c>
      <c r="D25" s="11">
        <f t="shared" si="0"/>
        <v>2042</v>
      </c>
      <c r="E25" s="11">
        <f>E8-E19-E26-E27</f>
        <v>504</v>
      </c>
      <c r="F25" s="11">
        <f t="shared" ref="F25:L25" si="3">F8-F19-F26-F27</f>
        <v>265</v>
      </c>
      <c r="G25" s="11">
        <f t="shared" si="3"/>
        <v>87</v>
      </c>
      <c r="H25" s="11">
        <f t="shared" si="3"/>
        <v>443</v>
      </c>
      <c r="I25" s="11">
        <f t="shared" si="3"/>
        <v>197</v>
      </c>
      <c r="J25" s="11">
        <f t="shared" si="3"/>
        <v>388</v>
      </c>
      <c r="K25" s="11">
        <f t="shared" si="3"/>
        <v>75</v>
      </c>
      <c r="L25" s="11">
        <f t="shared" si="3"/>
        <v>83</v>
      </c>
    </row>
    <row r="26" s="1" customFormat="1" ht="20.1" customHeight="1" spans="1:12">
      <c r="A26" s="9" t="s">
        <v>58</v>
      </c>
      <c r="B26" s="10" t="s">
        <v>15</v>
      </c>
      <c r="C26" s="14" t="s">
        <v>59</v>
      </c>
      <c r="D26" s="11">
        <f t="shared" si="0"/>
        <v>10</v>
      </c>
      <c r="E26" s="13">
        <v>3</v>
      </c>
      <c r="F26" s="11">
        <v>2</v>
      </c>
      <c r="G26" s="11"/>
      <c r="H26" s="11">
        <v>3</v>
      </c>
      <c r="I26" s="11"/>
      <c r="J26" s="11">
        <v>1</v>
      </c>
      <c r="K26" s="11">
        <v>1</v>
      </c>
      <c r="L26" s="11"/>
    </row>
    <row r="27" s="1" customFormat="1" ht="20.1" customHeight="1" spans="1:12">
      <c r="A27" s="9" t="s">
        <v>60</v>
      </c>
      <c r="B27" s="10" t="s">
        <v>15</v>
      </c>
      <c r="C27" s="14" t="s">
        <v>61</v>
      </c>
      <c r="D27" s="11">
        <f t="shared" si="0"/>
        <v>5</v>
      </c>
      <c r="E27" s="13">
        <v>2</v>
      </c>
      <c r="F27" s="11"/>
      <c r="G27" s="11"/>
      <c r="H27" s="11">
        <v>3</v>
      </c>
      <c r="I27" s="11"/>
      <c r="J27" s="11"/>
      <c r="K27" s="13"/>
      <c r="L27" s="11"/>
    </row>
    <row r="28" s="1" customFormat="1" ht="20.1" customHeight="1" spans="1:12">
      <c r="A28" s="12" t="s">
        <v>62</v>
      </c>
      <c r="B28" s="10" t="s">
        <v>26</v>
      </c>
      <c r="C28" s="10" t="s">
        <v>26</v>
      </c>
      <c r="D28" s="11">
        <f t="shared" si="0"/>
        <v>0</v>
      </c>
      <c r="E28" s="13"/>
      <c r="F28" s="13"/>
      <c r="G28" s="13"/>
      <c r="H28" s="13"/>
      <c r="I28" s="13"/>
      <c r="J28" s="13"/>
      <c r="K28" s="13"/>
      <c r="L28" s="13"/>
    </row>
    <row r="29" s="1" customFormat="1" ht="20.1" customHeight="1" spans="1:12">
      <c r="A29" s="9" t="s">
        <v>63</v>
      </c>
      <c r="B29" s="10" t="s">
        <v>15</v>
      </c>
      <c r="C29" s="14" t="s">
        <v>64</v>
      </c>
      <c r="D29" s="11">
        <f t="shared" si="0"/>
        <v>140</v>
      </c>
      <c r="E29" s="11">
        <v>16</v>
      </c>
      <c r="F29" s="11">
        <v>15</v>
      </c>
      <c r="G29" s="11">
        <v>14</v>
      </c>
      <c r="H29" s="11">
        <v>27</v>
      </c>
      <c r="I29" s="11">
        <v>19</v>
      </c>
      <c r="J29" s="11">
        <v>34</v>
      </c>
      <c r="K29" s="11">
        <v>9</v>
      </c>
      <c r="L29" s="11">
        <v>6</v>
      </c>
    </row>
    <row r="30" s="1" customFormat="1" ht="20.1" customHeight="1" spans="1:12">
      <c r="A30" s="9" t="s">
        <v>65</v>
      </c>
      <c r="B30" s="10" t="s">
        <v>15</v>
      </c>
      <c r="C30" s="14" t="s">
        <v>66</v>
      </c>
      <c r="D30" s="11">
        <f t="shared" si="0"/>
        <v>187</v>
      </c>
      <c r="E30" s="11">
        <v>41</v>
      </c>
      <c r="F30" s="11">
        <v>28</v>
      </c>
      <c r="G30" s="11">
        <v>6</v>
      </c>
      <c r="H30" s="11">
        <v>11</v>
      </c>
      <c r="I30" s="11">
        <v>21</v>
      </c>
      <c r="J30" s="11">
        <v>27</v>
      </c>
      <c r="K30" s="11">
        <v>36</v>
      </c>
      <c r="L30" s="11">
        <v>17</v>
      </c>
    </row>
    <row r="31" s="1" customFormat="1" ht="20.1" customHeight="1" spans="1:12">
      <c r="A31" s="9" t="s">
        <v>67</v>
      </c>
      <c r="B31" s="10" t="s">
        <v>15</v>
      </c>
      <c r="C31" s="14" t="s">
        <v>68</v>
      </c>
      <c r="D31" s="11">
        <f t="shared" si="0"/>
        <v>573</v>
      </c>
      <c r="E31" s="11">
        <v>132</v>
      </c>
      <c r="F31" s="11">
        <v>96</v>
      </c>
      <c r="G31" s="11">
        <v>7</v>
      </c>
      <c r="H31" s="11">
        <v>108</v>
      </c>
      <c r="I31" s="11">
        <v>36</v>
      </c>
      <c r="J31" s="11">
        <v>52</v>
      </c>
      <c r="K31" s="11">
        <v>63</v>
      </c>
      <c r="L31" s="11">
        <v>79</v>
      </c>
    </row>
    <row r="32" s="1" customFormat="1" ht="20.1" customHeight="1" spans="1:12">
      <c r="A32" s="9" t="s">
        <v>69</v>
      </c>
      <c r="B32" s="10" t="s">
        <v>15</v>
      </c>
      <c r="C32" s="14" t="s">
        <v>70</v>
      </c>
      <c r="D32" s="11">
        <f t="shared" si="0"/>
        <v>2017</v>
      </c>
      <c r="E32" s="11">
        <f>E8-E29-E30-E31</f>
        <v>429</v>
      </c>
      <c r="F32" s="11">
        <f t="shared" ref="F32:L32" si="4">F8-F29-F30-F31</f>
        <v>225</v>
      </c>
      <c r="G32" s="11">
        <f t="shared" si="4"/>
        <v>108</v>
      </c>
      <c r="H32" s="11">
        <f t="shared" si="4"/>
        <v>467</v>
      </c>
      <c r="I32" s="11">
        <f t="shared" si="4"/>
        <v>240</v>
      </c>
      <c r="J32" s="11">
        <f t="shared" si="4"/>
        <v>394</v>
      </c>
      <c r="K32" s="11">
        <f t="shared" si="4"/>
        <v>65</v>
      </c>
      <c r="L32" s="11">
        <f t="shared" si="4"/>
        <v>89</v>
      </c>
    </row>
    <row r="33" s="1" customFormat="1" ht="20.1" customHeight="1" spans="1:12">
      <c r="A33" s="12" t="s">
        <v>71</v>
      </c>
      <c r="B33" s="10" t="s">
        <v>26</v>
      </c>
      <c r="C33" s="10" t="s">
        <v>26</v>
      </c>
      <c r="D33" s="11">
        <f t="shared" si="0"/>
        <v>0</v>
      </c>
      <c r="E33" s="11"/>
      <c r="F33" s="11"/>
      <c r="G33" s="11"/>
      <c r="H33" s="11"/>
      <c r="I33" s="11"/>
      <c r="J33" s="11"/>
      <c r="K33" s="11"/>
      <c r="L33" s="11"/>
    </row>
    <row r="34" s="1" customFormat="1" ht="20.1" customHeight="1" spans="1:12">
      <c r="A34" s="9" t="s">
        <v>72</v>
      </c>
      <c r="B34" s="10" t="s">
        <v>15</v>
      </c>
      <c r="C34" s="14" t="s">
        <v>73</v>
      </c>
      <c r="D34" s="11">
        <f t="shared" si="0"/>
        <v>467</v>
      </c>
      <c r="E34" s="13">
        <v>81</v>
      </c>
      <c r="F34" s="11">
        <v>46</v>
      </c>
      <c r="G34" s="11">
        <v>15</v>
      </c>
      <c r="H34" s="11">
        <v>144</v>
      </c>
      <c r="I34" s="11">
        <v>24</v>
      </c>
      <c r="J34" s="11">
        <v>82</v>
      </c>
      <c r="K34" s="11">
        <v>51</v>
      </c>
      <c r="L34" s="11">
        <v>24</v>
      </c>
    </row>
    <row r="35" s="1" customFormat="1" ht="20.1" customHeight="1" spans="1:12">
      <c r="A35" s="9" t="s">
        <v>74</v>
      </c>
      <c r="B35" s="10" t="s">
        <v>15</v>
      </c>
      <c r="C35" s="14" t="s">
        <v>75</v>
      </c>
      <c r="D35" s="11">
        <f t="shared" si="0"/>
        <v>781</v>
      </c>
      <c r="E35" s="11">
        <v>116</v>
      </c>
      <c r="F35" s="11">
        <v>87</v>
      </c>
      <c r="G35" s="11">
        <v>21</v>
      </c>
      <c r="H35" s="11">
        <v>186</v>
      </c>
      <c r="I35" s="11">
        <v>79</v>
      </c>
      <c r="J35" s="11">
        <v>158</v>
      </c>
      <c r="K35" s="11">
        <v>71</v>
      </c>
      <c r="L35" s="11">
        <v>63</v>
      </c>
    </row>
    <row r="36" s="1" customFormat="1" ht="20.1" customHeight="1" spans="1:12">
      <c r="A36" s="9" t="s">
        <v>76</v>
      </c>
      <c r="B36" s="10" t="s">
        <v>15</v>
      </c>
      <c r="C36" s="14" t="s">
        <v>77</v>
      </c>
      <c r="D36" s="11">
        <f t="shared" si="0"/>
        <v>341</v>
      </c>
      <c r="E36" s="11">
        <v>41</v>
      </c>
      <c r="F36" s="11">
        <v>53</v>
      </c>
      <c r="G36" s="11">
        <v>13</v>
      </c>
      <c r="H36" s="11">
        <v>79</v>
      </c>
      <c r="I36" s="11">
        <v>26</v>
      </c>
      <c r="J36" s="11">
        <v>64</v>
      </c>
      <c r="K36" s="11">
        <v>31</v>
      </c>
      <c r="L36" s="11">
        <v>34</v>
      </c>
    </row>
    <row r="37" s="1" customFormat="1" ht="20.1" customHeight="1" spans="1:12">
      <c r="A37" s="9" t="s">
        <v>78</v>
      </c>
      <c r="B37" s="10" t="s">
        <v>15</v>
      </c>
      <c r="C37" s="14" t="s">
        <v>79</v>
      </c>
      <c r="D37" s="11">
        <f t="shared" si="0"/>
        <v>254</v>
      </c>
      <c r="E37" s="11">
        <v>18</v>
      </c>
      <c r="F37" s="11">
        <v>16</v>
      </c>
      <c r="G37" s="11">
        <v>7</v>
      </c>
      <c r="H37" s="11">
        <v>81</v>
      </c>
      <c r="I37" s="11">
        <v>28</v>
      </c>
      <c r="J37" s="11">
        <v>42</v>
      </c>
      <c r="K37" s="11">
        <v>35</v>
      </c>
      <c r="L37" s="11">
        <v>27</v>
      </c>
    </row>
    <row r="38" s="1" customFormat="1" ht="20.1" customHeight="1" spans="1:12">
      <c r="A38" s="9" t="s">
        <v>80</v>
      </c>
      <c r="B38" s="10" t="s">
        <v>15</v>
      </c>
      <c r="C38" s="14" t="s">
        <v>81</v>
      </c>
      <c r="D38" s="11">
        <f t="shared" si="0"/>
        <v>1669</v>
      </c>
      <c r="E38" s="11">
        <f>E8-E34-E35</f>
        <v>421</v>
      </c>
      <c r="F38" s="11">
        <f t="shared" ref="F38:L38" si="5">F8-F34-F35</f>
        <v>231</v>
      </c>
      <c r="G38" s="11">
        <f t="shared" si="5"/>
        <v>99</v>
      </c>
      <c r="H38" s="11">
        <f t="shared" si="5"/>
        <v>283</v>
      </c>
      <c r="I38" s="11">
        <f t="shared" si="5"/>
        <v>213</v>
      </c>
      <c r="J38" s="11">
        <f t="shared" si="5"/>
        <v>267</v>
      </c>
      <c r="K38" s="11">
        <f t="shared" si="5"/>
        <v>51</v>
      </c>
      <c r="L38" s="11">
        <f t="shared" si="5"/>
        <v>104</v>
      </c>
    </row>
    <row r="39" s="1" customFormat="1" ht="20.1" customHeight="1" spans="1:12">
      <c r="A39" s="9" t="s">
        <v>82</v>
      </c>
      <c r="B39" s="10" t="s">
        <v>15</v>
      </c>
      <c r="C39" s="14" t="s">
        <v>83</v>
      </c>
      <c r="D39" s="11">
        <f t="shared" si="0"/>
        <v>19</v>
      </c>
      <c r="E39" s="11">
        <v>2</v>
      </c>
      <c r="F39" s="11">
        <v>3</v>
      </c>
      <c r="G39" s="11">
        <v>2</v>
      </c>
      <c r="H39" s="11">
        <v>5</v>
      </c>
      <c r="I39" s="11">
        <v>1</v>
      </c>
      <c r="J39" s="11">
        <v>3</v>
      </c>
      <c r="K39" s="11">
        <v>2</v>
      </c>
      <c r="L39" s="11">
        <v>1</v>
      </c>
    </row>
    <row r="40" s="1" customFormat="1" ht="20.1" customHeight="1" spans="1:12">
      <c r="A40" s="9" t="s">
        <v>84</v>
      </c>
      <c r="B40" s="10" t="s">
        <v>26</v>
      </c>
      <c r="C40" s="10" t="s">
        <v>26</v>
      </c>
      <c r="D40" s="11">
        <f t="shared" si="0"/>
        <v>0</v>
      </c>
      <c r="E40" s="13"/>
      <c r="F40" s="13"/>
      <c r="G40" s="13"/>
      <c r="H40" s="13"/>
      <c r="I40" s="13"/>
      <c r="J40" s="13"/>
      <c r="K40" s="13"/>
      <c r="L40" s="13"/>
    </row>
    <row r="41" s="1" customFormat="1" ht="20.1" customHeight="1" spans="1:12">
      <c r="A41" s="9" t="s">
        <v>85</v>
      </c>
      <c r="B41" s="10" t="s">
        <v>15</v>
      </c>
      <c r="C41" s="14" t="s">
        <v>86</v>
      </c>
      <c r="D41" s="11">
        <f t="shared" si="0"/>
        <v>0</v>
      </c>
      <c r="E41" s="13"/>
      <c r="F41" s="11"/>
      <c r="G41" s="11"/>
      <c r="H41" s="13"/>
      <c r="I41" s="11"/>
      <c r="J41" s="11"/>
      <c r="K41" s="11"/>
      <c r="L41" s="11"/>
    </row>
    <row r="42" s="1" customFormat="1" ht="20.1" customHeight="1" spans="1:12">
      <c r="A42" s="9" t="s">
        <v>87</v>
      </c>
      <c r="B42" s="10" t="s">
        <v>15</v>
      </c>
      <c r="C42" s="14" t="s">
        <v>88</v>
      </c>
      <c r="D42" s="11">
        <f t="shared" si="0"/>
        <v>0</v>
      </c>
      <c r="E42" s="13"/>
      <c r="F42" s="11"/>
      <c r="G42" s="11"/>
      <c r="H42" s="13"/>
      <c r="I42" s="11"/>
      <c r="J42" s="11"/>
      <c r="K42" s="13"/>
      <c r="L42" s="11"/>
    </row>
    <row r="43" s="1" customFormat="1" ht="20.1" customHeight="1" spans="1:12">
      <c r="A43" s="9" t="s">
        <v>89</v>
      </c>
      <c r="B43" s="10" t="s">
        <v>15</v>
      </c>
      <c r="C43" s="14" t="s">
        <v>90</v>
      </c>
      <c r="D43" s="11">
        <f t="shared" si="0"/>
        <v>16</v>
      </c>
      <c r="E43" s="11">
        <v>2</v>
      </c>
      <c r="F43" s="11">
        <v>3</v>
      </c>
      <c r="G43" s="11">
        <v>1</v>
      </c>
      <c r="H43" s="11">
        <v>4</v>
      </c>
      <c r="I43" s="11">
        <v>1</v>
      </c>
      <c r="J43" s="11">
        <v>2</v>
      </c>
      <c r="K43" s="11">
        <v>2</v>
      </c>
      <c r="L43" s="11">
        <v>1</v>
      </c>
    </row>
    <row r="44" s="1" customFormat="1" ht="20.1" customHeight="1" spans="1:12">
      <c r="A44" s="9" t="s">
        <v>91</v>
      </c>
      <c r="B44" s="10" t="s">
        <v>15</v>
      </c>
      <c r="C44" s="14" t="s">
        <v>92</v>
      </c>
      <c r="D44" s="11">
        <f t="shared" si="0"/>
        <v>3</v>
      </c>
      <c r="E44" s="11">
        <f>E39-E43</f>
        <v>0</v>
      </c>
      <c r="F44" s="11">
        <f t="shared" ref="F44:L44" si="6">F39-F43</f>
        <v>0</v>
      </c>
      <c r="G44" s="11">
        <f t="shared" si="6"/>
        <v>1</v>
      </c>
      <c r="H44" s="11">
        <f t="shared" si="6"/>
        <v>1</v>
      </c>
      <c r="I44" s="11">
        <f t="shared" si="6"/>
        <v>0</v>
      </c>
      <c r="J44" s="11">
        <f t="shared" si="6"/>
        <v>1</v>
      </c>
      <c r="K44" s="11">
        <f t="shared" si="6"/>
        <v>0</v>
      </c>
      <c r="L44" s="11">
        <f t="shared" si="6"/>
        <v>0</v>
      </c>
    </row>
    <row r="45" s="1" customFormat="1" ht="20.1" customHeight="1" spans="1:12">
      <c r="A45" s="9" t="s">
        <v>93</v>
      </c>
      <c r="B45" s="10" t="s">
        <v>26</v>
      </c>
      <c r="C45" s="10" t="s">
        <v>26</v>
      </c>
      <c r="D45" s="11">
        <f t="shared" si="0"/>
        <v>0</v>
      </c>
      <c r="E45" s="13"/>
      <c r="F45" s="13"/>
      <c r="G45" s="13"/>
      <c r="H45" s="13"/>
      <c r="I45" s="13"/>
      <c r="J45" s="13"/>
      <c r="K45" s="13"/>
      <c r="L45" s="13"/>
    </row>
    <row r="46" s="1" customFormat="1" ht="20.1" customHeight="1" spans="1:12">
      <c r="A46" s="9" t="s">
        <v>94</v>
      </c>
      <c r="B46" s="10" t="s">
        <v>15</v>
      </c>
      <c r="C46" s="14" t="s">
        <v>95</v>
      </c>
      <c r="D46" s="11">
        <f t="shared" si="0"/>
        <v>18</v>
      </c>
      <c r="E46" s="11">
        <v>2</v>
      </c>
      <c r="F46" s="11">
        <v>2</v>
      </c>
      <c r="G46" s="11">
        <v>1</v>
      </c>
      <c r="H46" s="11">
        <v>5</v>
      </c>
      <c r="I46" s="11">
        <v>2</v>
      </c>
      <c r="J46" s="11">
        <v>3</v>
      </c>
      <c r="K46" s="11">
        <v>2</v>
      </c>
      <c r="L46" s="11">
        <v>1</v>
      </c>
    </row>
    <row r="47" s="1" customFormat="1" ht="20.1" customHeight="1" spans="1:12">
      <c r="A47" s="9" t="s">
        <v>96</v>
      </c>
      <c r="B47" s="10" t="s">
        <v>15</v>
      </c>
      <c r="C47" s="14" t="s">
        <v>97</v>
      </c>
      <c r="D47" s="11">
        <f t="shared" si="0"/>
        <v>1</v>
      </c>
      <c r="E47" s="11">
        <f>E39-E46</f>
        <v>0</v>
      </c>
      <c r="F47" s="11">
        <f t="shared" ref="F47:L47" si="7">F39-F46</f>
        <v>1</v>
      </c>
      <c r="G47" s="11">
        <f t="shared" si="7"/>
        <v>1</v>
      </c>
      <c r="H47" s="11">
        <f t="shared" si="7"/>
        <v>0</v>
      </c>
      <c r="I47" s="11">
        <f t="shared" si="7"/>
        <v>-1</v>
      </c>
      <c r="J47" s="11">
        <f t="shared" si="7"/>
        <v>0</v>
      </c>
      <c r="K47" s="11">
        <f t="shared" si="7"/>
        <v>0</v>
      </c>
      <c r="L47" s="11">
        <f t="shared" si="7"/>
        <v>0</v>
      </c>
    </row>
    <row r="48" s="1" customFormat="1" ht="56" customHeight="1" spans="1:12">
      <c r="A48" s="15" t="s">
        <v>98</v>
      </c>
      <c r="B48" s="15"/>
      <c r="C48" s="15"/>
      <c r="D48" s="16"/>
      <c r="E48" s="16"/>
      <c r="F48" s="16"/>
      <c r="G48" s="16"/>
      <c r="H48" s="16"/>
      <c r="I48" s="16"/>
      <c r="J48" s="16"/>
      <c r="K48" s="17"/>
      <c r="L48" s="17"/>
    </row>
  </sheetData>
  <mergeCells count="2">
    <mergeCell ref="A1:L1"/>
    <mergeCell ref="A48:J48"/>
  </mergeCells>
  <pageMargins left="0.700694444444445" right="0.700694444444445" top="0.751388888888889" bottom="0.751388888888889" header="0.298611111111111" footer="0.298611111111111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个人用户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2021-03-25T00:39:00Z</dcterms:created>
  <dcterms:modified xsi:type="dcterms:W3CDTF">2023-11-13T00:55:51Z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2B620E724CAF4DE9853E66D54AF4F37B</vt:lpwstr>
  </property>
  <property fmtid="{D5CDD505-2E9C-101B-9397-08002B2CF9AE}" pid="3" name="KSOProductBuildVer">
    <vt:lpwstr>2052-12.1.0.15712</vt:lpwstr>
  </property>
</Properties>
</file>