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<sst xmlns="http://schemas.openxmlformats.org/spreadsheetml/2006/main" count="91" uniqueCount="57">
  <si>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茶叶、园林水果生产情况（2025年第一季）</t>
  </si>
  <si>
    <t>计量
单位</t>
  </si>
  <si>
    <t>代码</t>
  </si>
  <si>
    <t>合计</t>
  </si>
  <si>
    <t>同期</t>
  </si>
  <si>
    <r>
      <t>增幅</t>
    </r>
    <r>
      <rPr>
        <b/>
        <sz val="11"/>
        <color indexed="8"/>
        <rFont val="Microsoft YaHei"/>
        <family val="2"/>
        <charset val="134"/>
      </rPr>
      <t>±</t>
    </r>
  </si>
  <si>
    <t>增幅%</t>
  </si>
  <si>
    <t>官庄村</t>
  </si>
  <si>
    <t>桂花村</t>
  </si>
  <si>
    <t>东源村</t>
  </si>
  <si>
    <t>双港村</t>
  </si>
  <si>
    <t>三山村</t>
  </si>
  <si>
    <t>龙飞村</t>
  </si>
  <si>
    <t>仙坪村</t>
  </si>
  <si>
    <t>横山村</t>
  </si>
  <si>
    <t>一、茶叶产量</t>
  </si>
  <si>
    <t>吨</t>
  </si>
  <si>
    <t>（一）绿茶</t>
  </si>
  <si>
    <t>（二）青茶</t>
  </si>
  <si>
    <t>（三）红茶</t>
  </si>
  <si>
    <t>（四）黑茶</t>
  </si>
  <si>
    <t>（五）黄茶</t>
  </si>
  <si>
    <t>（六）白茶</t>
  </si>
  <si>
    <t>（七）其它茶叶</t>
  </si>
  <si>
    <t>二、园林水果产量</t>
  </si>
  <si>
    <t>（一）苹果</t>
  </si>
  <si>
    <t>（二）梨子</t>
  </si>
  <si>
    <t>（三）柑橘类</t>
  </si>
  <si>
    <t xml:space="preserve">       其中:柑</t>
  </si>
  <si>
    <t xml:space="preserve">            橘</t>
  </si>
  <si>
    <t xml:space="preserve">            橙</t>
  </si>
  <si>
    <t xml:space="preserve">            柚</t>
  </si>
  <si>
    <t>（四）其它园林水果</t>
  </si>
  <si>
    <t xml:space="preserve">     1.桃</t>
  </si>
  <si>
    <t xml:space="preserve">     2.猕猴桃</t>
  </si>
  <si>
    <t xml:space="preserve">     3.葡萄</t>
  </si>
  <si>
    <t xml:space="preserve">     4.红枣</t>
  </si>
  <si>
    <t xml:space="preserve">     5.柿子</t>
  </si>
  <si>
    <t xml:space="preserve">     6.其他</t>
  </si>
  <si>
    <t>三、季末实有茶园面积</t>
  </si>
  <si>
    <t>亩</t>
  </si>
  <si>
    <t xml:space="preserve">    其中:本季采摘面积</t>
  </si>
  <si>
    <t>四、季末果园面积</t>
  </si>
  <si>
    <t>（一）苹果园</t>
  </si>
  <si>
    <t>（二）梨园</t>
  </si>
  <si>
    <t>（三）柑橘园</t>
  </si>
  <si>
    <t>（四）桃园</t>
  </si>
  <si>
    <t>（五）猕猴桃园</t>
  </si>
  <si>
    <t>（六）葡萄园</t>
  </si>
  <si>
    <t>（七）其他果园面积</t>
  </si>
  <si>
    <t>单位负责人：                  填报人：                   填报时间：</t>
  </si>
  <si>
    <t>平衡关系</t>
  </si>
  <si>
    <t>等于0</t>
  </si>
  <si>
    <t>大于0</t>
  </si>
  <si>
    <t>大于等于0</t>
  </si>
  <si>
    <t>注：34号指标“其中，截至本季末采摘面积”，指今年以来实施过采摘行为的茶园面积，多次采摘的面积只计算一次。</t>
  </si>
  <si>
    <r>
      <t>报送时间：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月</t>
    </r>
    <r>
      <rPr>
        <sz val="11"/>
        <color indexed="8"/>
        <rFont val="宋体"/>
        <charset val="134"/>
      </rPr>
      <t>25</t>
    </r>
    <r>
      <rPr>
        <sz val="9"/>
        <rFont val="宋体"/>
        <charset val="134"/>
      </rPr>
      <t>日、</t>
    </r>
    <r>
      <rPr>
        <sz val="9"/>
        <rFont val="宋体"/>
        <charset val="134"/>
      </rPr>
      <t>6</t>
    </r>
    <r>
      <rPr>
        <sz val="9"/>
        <rFont val="宋体"/>
        <charset val="134"/>
      </rPr>
      <t>月</t>
    </r>
    <r>
      <rPr>
        <sz val="9"/>
        <rFont val="宋体"/>
        <charset val="134"/>
      </rPr>
      <t>25</t>
    </r>
    <r>
      <rPr>
        <sz val="9"/>
        <rFont val="宋体"/>
        <charset val="134"/>
      </rPr>
      <t>日、</t>
    </r>
    <r>
      <rPr>
        <sz val="9"/>
        <rFont val="宋体"/>
        <charset val="134"/>
      </rPr>
      <t>9</t>
    </r>
    <r>
      <rPr>
        <sz val="9"/>
        <rFont val="宋体"/>
        <charset val="134"/>
      </rPr>
      <t>月</t>
    </r>
    <r>
      <rPr>
        <sz val="9"/>
        <rFont val="宋体"/>
        <charset val="134"/>
      </rPr>
      <t>25</t>
    </r>
    <r>
      <rPr>
        <sz val="9"/>
        <rFont val="宋体"/>
        <charset val="134"/>
      </rPr>
      <t>日、</t>
    </r>
    <r>
      <rPr>
        <sz val="9"/>
        <rFont val="宋体"/>
        <charset val="134"/>
      </rPr>
      <t>12</t>
    </r>
    <r>
      <rPr>
        <sz val="9"/>
        <rFont val="宋体"/>
        <charset val="134"/>
      </rPr>
      <t>月</t>
    </r>
    <r>
      <rPr>
        <sz val="9"/>
        <rFont val="宋体"/>
        <charset val="134"/>
      </rPr>
      <t>25</t>
    </r>
    <r>
      <rPr>
        <sz val="9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</si>
</sst>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3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Microsoft YaHei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6" fillId="0" borderId="3" xfId="49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vertical="center"/>
    </xf>
    <xf numFmtId="0" fontId="7" fillId="0" borderId="2" xfId="49" applyNumberFormat="1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2" xfId="49" applyNumberFormat="1" applyFont="1" applyFill="1" applyBorder="1" applyAlignment="1">
      <alignment vertical="center"/>
    </xf>
    <xf numFmtId="0" fontId="6" fillId="0" borderId="2" xfId="49" applyFont="1" applyFill="1" applyBorder="1" applyAlignment="1">
      <alignment vertical="center"/>
    </xf>
    <xf numFmtId="0" fontId="7" fillId="0" borderId="2" xfId="49" applyFont="1" applyFill="1" applyBorder="1" applyAlignment="1">
      <alignment vertical="center"/>
    </xf>
    <xf numFmtId="0" fontId="6" fillId="0" borderId="2" xfId="49" applyFont="1" applyFill="1" applyBorder="1" applyAlignment="1">
      <alignment vertical="center" wrapText="1"/>
    </xf>
    <xf numFmtId="0" fontId="6" fillId="0" borderId="4" xfId="49" applyFont="1" applyFill="1" applyBorder="1" applyAlignment="1">
      <alignment vertical="center"/>
    </xf>
    <xf numFmtId="0" fontId="8" fillId="0" borderId="2" xfId="49" applyFont="1" applyBorder="1" applyAlignment="1" applyProtection="1">
      <alignment vertical="center"/>
    </xf>
    <xf numFmtId="0" fontId="9" fillId="0" borderId="2" xfId="49" applyFont="1" applyBorder="1" applyAlignment="1" applyProtection="1">
      <alignment vertical="center"/>
    </xf>
    <xf numFmtId="0" fontId="2" fillId="0" borderId="5" xfId="49" applyFont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7" fillId="0" borderId="5" xfId="49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left" wrapText="1"/>
    </xf>
    <xf numFmtId="177" fontId="11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1" xfId="0" applyFont="1" applyFill="1" applyBorder="1" applyAlignment="1" applyProtection="1"/>
    <xf numFmtId="0" fontId="12" fillId="0" borderId="1" xfId="0" applyFont="1" applyFill="1" applyBorder="1" applyAlignment="1" applyProtection="1"/>
    <xf numFmtId="0" fontId="12" fillId="0" borderId="6" xfId="0" applyFont="1" applyFill="1" applyBorder="1" applyAlignment="1" applyProtection="1"/>
    <xf numFmtId="0" fontId="5" fillId="0" borderId="7" xfId="49" applyFont="1" applyFill="1" applyBorder="1" applyAlignment="1" applyProtection="1">
      <alignment horizontal="center" vertical="center"/>
    </xf>
    <xf numFmtId="0" fontId="7" fillId="0" borderId="7" xfId="49" applyNumberFormat="1" applyFont="1" applyFill="1" applyBorder="1" applyAlignment="1">
      <alignment vertical="center"/>
    </xf>
    <xf numFmtId="177" fontId="7" fillId="0" borderId="2" xfId="49" applyNumberFormat="1" applyFont="1" applyFill="1" applyBorder="1" applyAlignment="1">
      <alignment vertical="center"/>
    </xf>
    <xf numFmtId="0" fontId="7" fillId="0" borderId="7" xfId="49" applyFont="1" applyFill="1" applyBorder="1" applyAlignment="1">
      <alignment vertical="center"/>
    </xf>
    <xf numFmtId="0" fontId="6" fillId="0" borderId="7" xfId="49" applyFont="1" applyFill="1" applyBorder="1" applyAlignment="1">
      <alignment vertical="center" wrapText="1"/>
    </xf>
    <xf numFmtId="0" fontId="7" fillId="0" borderId="8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workbookViewId="0">
      <selection activeCell="K14" sqref="K14"/>
    </sheetView>
  </sheetViews>
  <sheetFormatPr defaultColWidth="9" defaultRowHeight="13.5"/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3" t="s">
        <v>1</v>
      </c>
      <c r="C2" s="4" t="s">
        <v>2</v>
      </c>
      <c r="D2" s="5"/>
      <c r="E2" s="6"/>
      <c r="F2" s="6"/>
      <c r="G2" s="6"/>
      <c r="H2" s="7"/>
      <c r="I2" s="7"/>
      <c r="J2" s="41"/>
      <c r="K2" s="41"/>
      <c r="L2" s="41"/>
      <c r="M2" s="42"/>
      <c r="N2" s="41"/>
      <c r="O2" s="43"/>
    </row>
    <row r="3" ht="15" spans="1:15">
      <c r="A3" s="8"/>
      <c r="B3" s="9"/>
      <c r="C3" s="10"/>
      <c r="D3" s="11" t="s">
        <v>3</v>
      </c>
      <c r="E3" s="11" t="s">
        <v>4</v>
      </c>
      <c r="F3" s="12" t="s">
        <v>5</v>
      </c>
      <c r="G3" s="11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44" t="s">
        <v>14</v>
      </c>
    </row>
    <row r="4" spans="1:15">
      <c r="A4" s="14" t="s">
        <v>15</v>
      </c>
      <c r="B4" s="15" t="s">
        <v>16</v>
      </c>
      <c r="C4" s="16">
        <v>1</v>
      </c>
      <c r="D4" s="17">
        <f t="shared" ref="D4:O4" si="0">SUM(D5:D11)</f>
        <v>0.9</v>
      </c>
      <c r="E4" s="18"/>
      <c r="F4" s="18"/>
      <c r="G4" s="18"/>
      <c r="H4" s="19">
        <f t="shared" si="0"/>
        <v>0.01</v>
      </c>
      <c r="I4" s="19">
        <f t="shared" si="0"/>
        <v>0.1</v>
      </c>
      <c r="J4" s="19">
        <f t="shared" si="0"/>
        <v>0.08</v>
      </c>
      <c r="K4" s="19">
        <f t="shared" si="0"/>
        <v>0</v>
      </c>
      <c r="L4" s="19">
        <f t="shared" si="0"/>
        <v>0.62</v>
      </c>
      <c r="M4" s="19">
        <f t="shared" si="0"/>
        <v>0.04</v>
      </c>
      <c r="N4" s="19">
        <f t="shared" si="0"/>
        <v>0.05</v>
      </c>
      <c r="O4" s="45">
        <f t="shared" si="0"/>
        <v>0</v>
      </c>
    </row>
    <row r="5" spans="1:15">
      <c r="A5" s="14" t="s">
        <v>17</v>
      </c>
      <c r="B5" s="20" t="s">
        <v>16</v>
      </c>
      <c r="C5" s="10">
        <v>2</v>
      </c>
      <c r="D5" s="21">
        <v>0.3</v>
      </c>
      <c r="E5" s="18"/>
      <c r="F5" s="18"/>
      <c r="G5" s="18"/>
      <c r="H5" s="19">
        <v>0.01</v>
      </c>
      <c r="I5" s="19">
        <v>0.1</v>
      </c>
      <c r="J5" s="19">
        <v>0.08</v>
      </c>
      <c r="K5" s="19"/>
      <c r="L5" s="19">
        <v>0.02</v>
      </c>
      <c r="M5" s="19">
        <v>0.04</v>
      </c>
      <c r="N5" s="19">
        <v>0.05</v>
      </c>
      <c r="O5" s="45"/>
    </row>
    <row r="6" spans="1:15">
      <c r="A6" s="14" t="s">
        <v>18</v>
      </c>
      <c r="B6" s="20" t="s">
        <v>16</v>
      </c>
      <c r="C6" s="16">
        <v>3</v>
      </c>
      <c r="D6" s="21"/>
      <c r="E6" s="18"/>
      <c r="F6" s="18"/>
      <c r="G6" s="18"/>
      <c r="H6" s="19"/>
      <c r="I6" s="19"/>
      <c r="J6" s="19"/>
      <c r="K6" s="19"/>
      <c r="L6" s="19"/>
      <c r="M6" s="19"/>
      <c r="N6" s="19"/>
      <c r="O6" s="45"/>
    </row>
    <row r="7" spans="1:15">
      <c r="A7" s="14" t="s">
        <v>19</v>
      </c>
      <c r="B7" s="20" t="s">
        <v>16</v>
      </c>
      <c r="C7" s="10">
        <v>4</v>
      </c>
      <c r="D7" s="21"/>
      <c r="E7" s="18"/>
      <c r="F7" s="18"/>
      <c r="G7" s="18"/>
      <c r="H7" s="19"/>
      <c r="I7" s="19"/>
      <c r="J7" s="19"/>
      <c r="K7" s="19"/>
      <c r="L7" s="19"/>
      <c r="M7" s="19"/>
      <c r="N7" s="19"/>
      <c r="O7" s="45"/>
    </row>
    <row r="8" spans="1:15">
      <c r="A8" s="14" t="s">
        <v>20</v>
      </c>
      <c r="B8" s="20" t="s">
        <v>16</v>
      </c>
      <c r="C8" s="16">
        <v>5</v>
      </c>
      <c r="D8" s="21"/>
      <c r="E8" s="18"/>
      <c r="F8" s="18"/>
      <c r="G8" s="18"/>
      <c r="H8" s="19"/>
      <c r="I8" s="19"/>
      <c r="J8" s="19"/>
      <c r="K8" s="19"/>
      <c r="L8" s="19"/>
      <c r="M8" s="19"/>
      <c r="N8" s="19"/>
      <c r="O8" s="45"/>
    </row>
    <row r="9" spans="1:15">
      <c r="A9" s="14" t="s">
        <v>21</v>
      </c>
      <c r="B9" s="20" t="s">
        <v>16</v>
      </c>
      <c r="C9" s="10">
        <v>6</v>
      </c>
      <c r="D9" s="21"/>
      <c r="E9" s="18"/>
      <c r="F9" s="18"/>
      <c r="G9" s="18"/>
      <c r="H9" s="19"/>
      <c r="I9" s="19"/>
      <c r="J9" s="19"/>
      <c r="K9" s="19"/>
      <c r="L9" s="19"/>
      <c r="M9" s="19"/>
      <c r="N9" s="19"/>
      <c r="O9" s="45"/>
    </row>
    <row r="10" spans="1:15">
      <c r="A10" s="14" t="s">
        <v>22</v>
      </c>
      <c r="B10" s="20" t="s">
        <v>16</v>
      </c>
      <c r="C10" s="16">
        <v>7</v>
      </c>
      <c r="D10" s="21">
        <v>0.6</v>
      </c>
      <c r="E10" s="18"/>
      <c r="F10" s="18"/>
      <c r="G10" s="18"/>
      <c r="H10" s="19"/>
      <c r="I10" s="19"/>
      <c r="J10" s="19"/>
      <c r="K10" s="19"/>
      <c r="L10" s="19">
        <v>0.6</v>
      </c>
      <c r="M10" s="19"/>
      <c r="N10" s="19"/>
      <c r="O10" s="45"/>
    </row>
    <row r="11" spans="1:15">
      <c r="A11" s="14" t="s">
        <v>23</v>
      </c>
      <c r="B11" s="20" t="s">
        <v>16</v>
      </c>
      <c r="C11" s="10">
        <v>8</v>
      </c>
      <c r="D11" s="22"/>
      <c r="E11" s="18"/>
      <c r="F11" s="18"/>
      <c r="G11" s="18"/>
      <c r="H11" s="23"/>
      <c r="I11" s="46"/>
      <c r="J11" s="23"/>
      <c r="K11" s="23"/>
      <c r="L11" s="23"/>
      <c r="M11" s="23"/>
      <c r="N11" s="23"/>
      <c r="O11" s="47"/>
    </row>
    <row r="12" spans="1:15">
      <c r="A12" s="14" t="s">
        <v>24</v>
      </c>
      <c r="B12" s="15" t="s">
        <v>16</v>
      </c>
      <c r="C12" s="16">
        <v>9</v>
      </c>
      <c r="D12" s="22"/>
      <c r="E12" s="18"/>
      <c r="F12" s="18"/>
      <c r="G12" s="18"/>
      <c r="H12" s="23"/>
      <c r="I12" s="23"/>
      <c r="J12" s="23"/>
      <c r="K12" s="23"/>
      <c r="L12" s="23"/>
      <c r="M12" s="23"/>
      <c r="N12" s="23"/>
      <c r="O12" s="47"/>
    </row>
    <row r="13" spans="1:15">
      <c r="A13" s="14" t="s">
        <v>25</v>
      </c>
      <c r="B13" s="20" t="s">
        <v>16</v>
      </c>
      <c r="C13" s="10">
        <v>10</v>
      </c>
      <c r="D13" s="22"/>
      <c r="E13" s="18"/>
      <c r="F13" s="18"/>
      <c r="G13" s="18"/>
      <c r="H13" s="23"/>
      <c r="I13" s="23"/>
      <c r="J13" s="23"/>
      <c r="K13" s="23"/>
      <c r="L13" s="23"/>
      <c r="M13" s="23"/>
      <c r="N13" s="23"/>
      <c r="O13" s="47"/>
    </row>
    <row r="14" spans="1:15">
      <c r="A14" s="14" t="s">
        <v>26</v>
      </c>
      <c r="B14" s="20" t="s">
        <v>16</v>
      </c>
      <c r="C14" s="16">
        <v>11</v>
      </c>
      <c r="D14" s="22"/>
      <c r="E14" s="18"/>
      <c r="F14" s="18"/>
      <c r="G14" s="18"/>
      <c r="H14" s="23"/>
      <c r="I14" s="23"/>
      <c r="J14" s="23"/>
      <c r="K14" s="23"/>
      <c r="L14" s="23"/>
      <c r="M14" s="23"/>
      <c r="N14" s="23"/>
      <c r="O14" s="47"/>
    </row>
    <row r="15" spans="1:15">
      <c r="A15" s="14" t="s">
        <v>27</v>
      </c>
      <c r="B15" s="20" t="s">
        <v>16</v>
      </c>
      <c r="C15" s="10">
        <v>12</v>
      </c>
      <c r="D15" s="22"/>
      <c r="E15" s="18"/>
      <c r="F15" s="18"/>
      <c r="G15" s="18"/>
      <c r="H15" s="23"/>
      <c r="I15" s="23"/>
      <c r="J15" s="23"/>
      <c r="K15" s="23"/>
      <c r="L15" s="23"/>
      <c r="M15" s="23"/>
      <c r="N15" s="23"/>
      <c r="O15" s="47"/>
    </row>
    <row r="16" spans="1:15">
      <c r="A16" s="14" t="s">
        <v>28</v>
      </c>
      <c r="B16" s="20" t="s">
        <v>16</v>
      </c>
      <c r="C16" s="16">
        <v>13</v>
      </c>
      <c r="D16" s="22"/>
      <c r="E16" s="18"/>
      <c r="F16" s="18"/>
      <c r="G16" s="18"/>
      <c r="H16" s="23"/>
      <c r="I16" s="23"/>
      <c r="J16" s="23"/>
      <c r="K16" s="23"/>
      <c r="L16" s="23"/>
      <c r="M16" s="23"/>
      <c r="N16" s="23"/>
      <c r="O16" s="47"/>
    </row>
    <row r="17" spans="1:15">
      <c r="A17" s="14" t="s">
        <v>29</v>
      </c>
      <c r="B17" s="20" t="s">
        <v>16</v>
      </c>
      <c r="C17" s="10">
        <v>14</v>
      </c>
      <c r="D17" s="22"/>
      <c r="E17" s="18"/>
      <c r="F17" s="18"/>
      <c r="G17" s="18"/>
      <c r="H17" s="23"/>
      <c r="I17" s="23"/>
      <c r="J17" s="23"/>
      <c r="K17" s="23"/>
      <c r="L17" s="23"/>
      <c r="M17" s="23"/>
      <c r="N17" s="23"/>
      <c r="O17" s="47"/>
    </row>
    <row r="18" spans="1:15">
      <c r="A18" s="14" t="s">
        <v>30</v>
      </c>
      <c r="B18" s="20" t="s">
        <v>16</v>
      </c>
      <c r="C18" s="16">
        <v>15</v>
      </c>
      <c r="D18" s="22"/>
      <c r="E18" s="18"/>
      <c r="F18" s="18"/>
      <c r="G18" s="18"/>
      <c r="H18" s="23"/>
      <c r="I18" s="23"/>
      <c r="J18" s="23"/>
      <c r="K18" s="23"/>
      <c r="L18" s="23"/>
      <c r="M18" s="23"/>
      <c r="N18" s="23"/>
      <c r="O18" s="47"/>
    </row>
    <row r="19" spans="1:15">
      <c r="A19" s="14" t="s">
        <v>31</v>
      </c>
      <c r="B19" s="20" t="s">
        <v>16</v>
      </c>
      <c r="C19" s="10">
        <v>16</v>
      </c>
      <c r="D19" s="22"/>
      <c r="E19" s="18"/>
      <c r="F19" s="18"/>
      <c r="G19" s="18"/>
      <c r="H19" s="23"/>
      <c r="I19" s="23"/>
      <c r="J19" s="23"/>
      <c r="K19" s="23"/>
      <c r="L19" s="23"/>
      <c r="M19" s="23"/>
      <c r="N19" s="23"/>
      <c r="O19" s="47"/>
    </row>
    <row r="20" spans="1:15">
      <c r="A20" s="14" t="s">
        <v>32</v>
      </c>
      <c r="B20" s="20" t="s">
        <v>16</v>
      </c>
      <c r="C20" s="16">
        <v>17</v>
      </c>
      <c r="D20" s="22"/>
      <c r="E20" s="18"/>
      <c r="F20" s="18"/>
      <c r="G20" s="18"/>
      <c r="H20" s="23"/>
      <c r="I20" s="23"/>
      <c r="J20" s="23"/>
      <c r="K20" s="23"/>
      <c r="L20" s="23"/>
      <c r="M20" s="23"/>
      <c r="N20" s="23"/>
      <c r="O20" s="47"/>
    </row>
    <row r="21" spans="1:15">
      <c r="A21" s="14" t="s">
        <v>33</v>
      </c>
      <c r="B21" s="20" t="s">
        <v>16</v>
      </c>
      <c r="C21" s="10">
        <v>18</v>
      </c>
      <c r="D21" s="22"/>
      <c r="E21" s="18"/>
      <c r="F21" s="18"/>
      <c r="G21" s="18"/>
      <c r="H21" s="23"/>
      <c r="I21" s="23"/>
      <c r="J21" s="23"/>
      <c r="K21" s="23"/>
      <c r="L21" s="23"/>
      <c r="M21" s="23"/>
      <c r="N21" s="23"/>
      <c r="O21" s="47"/>
    </row>
    <row r="22" spans="1:15">
      <c r="A22" s="14" t="s">
        <v>34</v>
      </c>
      <c r="B22" s="20" t="s">
        <v>16</v>
      </c>
      <c r="C22" s="16">
        <v>19</v>
      </c>
      <c r="D22" s="22"/>
      <c r="E22" s="18"/>
      <c r="F22" s="18"/>
      <c r="G22" s="18"/>
      <c r="H22" s="23"/>
      <c r="I22" s="23"/>
      <c r="J22" s="23"/>
      <c r="K22" s="23"/>
      <c r="L22" s="23"/>
      <c r="M22" s="23"/>
      <c r="N22" s="23"/>
      <c r="O22" s="47"/>
    </row>
    <row r="23" spans="1:15">
      <c r="A23" s="14" t="s">
        <v>35</v>
      </c>
      <c r="B23" s="20" t="s">
        <v>16</v>
      </c>
      <c r="C23" s="10">
        <v>20</v>
      </c>
      <c r="D23" s="22"/>
      <c r="E23" s="18"/>
      <c r="F23" s="18"/>
      <c r="G23" s="18"/>
      <c r="H23" s="23"/>
      <c r="I23" s="23"/>
      <c r="J23" s="23"/>
      <c r="K23" s="23"/>
      <c r="L23" s="23"/>
      <c r="M23" s="23"/>
      <c r="N23" s="23"/>
      <c r="O23" s="47"/>
    </row>
    <row r="24" spans="1:15">
      <c r="A24" s="14" t="s">
        <v>36</v>
      </c>
      <c r="B24" s="20" t="s">
        <v>16</v>
      </c>
      <c r="C24" s="16">
        <v>21</v>
      </c>
      <c r="D24" s="22"/>
      <c r="E24" s="18"/>
      <c r="F24" s="18"/>
      <c r="G24" s="18"/>
      <c r="H24" s="23"/>
      <c r="I24" s="23"/>
      <c r="J24" s="23"/>
      <c r="K24" s="23"/>
      <c r="L24" s="23"/>
      <c r="M24" s="23"/>
      <c r="N24" s="23"/>
      <c r="O24" s="47"/>
    </row>
    <row r="25" spans="1:15">
      <c r="A25" s="14" t="s">
        <v>37</v>
      </c>
      <c r="B25" s="20" t="s">
        <v>16</v>
      </c>
      <c r="C25" s="10">
        <v>22</v>
      </c>
      <c r="D25" s="22"/>
      <c r="E25" s="18"/>
      <c r="F25" s="18"/>
      <c r="G25" s="18"/>
      <c r="H25" s="23"/>
      <c r="I25" s="23"/>
      <c r="J25" s="23"/>
      <c r="K25" s="23"/>
      <c r="L25" s="23"/>
      <c r="M25" s="23"/>
      <c r="N25" s="23"/>
      <c r="O25" s="47"/>
    </row>
    <row r="26" spans="1:15">
      <c r="A26" s="14" t="s">
        <v>38</v>
      </c>
      <c r="B26" s="20" t="s">
        <v>16</v>
      </c>
      <c r="C26" s="16">
        <v>23</v>
      </c>
      <c r="D26" s="22"/>
      <c r="E26" s="18"/>
      <c r="F26" s="18"/>
      <c r="G26" s="18"/>
      <c r="H26" s="23"/>
      <c r="I26" s="23"/>
      <c r="J26" s="23"/>
      <c r="K26" s="23"/>
      <c r="L26" s="23"/>
      <c r="M26" s="23"/>
      <c r="N26" s="23"/>
      <c r="O26" s="47"/>
    </row>
    <row r="27" spans="1:15">
      <c r="A27" s="14" t="s">
        <v>39</v>
      </c>
      <c r="B27" s="15" t="s">
        <v>40</v>
      </c>
      <c r="C27" s="10">
        <v>24</v>
      </c>
      <c r="D27" s="24">
        <v>2304</v>
      </c>
      <c r="E27" s="18"/>
      <c r="F27" s="18"/>
      <c r="G27" s="18"/>
      <c r="H27" s="24">
        <v>331</v>
      </c>
      <c r="I27" s="24">
        <v>487</v>
      </c>
      <c r="J27" s="24">
        <v>251</v>
      </c>
      <c r="K27" s="24"/>
      <c r="L27" s="24">
        <v>663</v>
      </c>
      <c r="M27" s="24">
        <v>274</v>
      </c>
      <c r="N27" s="24">
        <v>298</v>
      </c>
      <c r="O27" s="48"/>
    </row>
    <row r="28" spans="1:15">
      <c r="A28" s="14" t="s">
        <v>41</v>
      </c>
      <c r="B28" s="20" t="s">
        <v>40</v>
      </c>
      <c r="C28" s="16">
        <v>25</v>
      </c>
      <c r="D28" s="22">
        <v>1802</v>
      </c>
      <c r="E28" s="18"/>
      <c r="F28" s="18"/>
      <c r="G28" s="18"/>
      <c r="H28" s="23">
        <v>253</v>
      </c>
      <c r="I28" s="23">
        <v>387</v>
      </c>
      <c r="J28" s="23">
        <v>196</v>
      </c>
      <c r="K28" s="23"/>
      <c r="L28" s="23">
        <v>528</v>
      </c>
      <c r="M28" s="23">
        <v>215</v>
      </c>
      <c r="N28" s="23">
        <v>223</v>
      </c>
      <c r="O28" s="47"/>
    </row>
    <row r="29" spans="1:15">
      <c r="A29" s="14" t="s">
        <v>42</v>
      </c>
      <c r="B29" s="15" t="s">
        <v>40</v>
      </c>
      <c r="C29" s="10">
        <v>26</v>
      </c>
      <c r="D29" s="25">
        <f>SUM(D30:D36)</f>
        <v>4612</v>
      </c>
      <c r="E29" s="18"/>
      <c r="F29" s="18"/>
      <c r="G29" s="18"/>
      <c r="H29" s="23">
        <f t="shared" ref="H29:O29" si="1">H31+H32+H33+H34+H35+H36</f>
        <v>467</v>
      </c>
      <c r="I29" s="23">
        <f t="shared" si="1"/>
        <v>1061</v>
      </c>
      <c r="J29" s="23">
        <f t="shared" si="1"/>
        <v>893</v>
      </c>
      <c r="K29" s="23">
        <f t="shared" si="1"/>
        <v>706</v>
      </c>
      <c r="L29" s="23">
        <f t="shared" si="1"/>
        <v>220</v>
      </c>
      <c r="M29" s="23">
        <f t="shared" si="1"/>
        <v>259</v>
      </c>
      <c r="N29" s="23">
        <f t="shared" si="1"/>
        <v>262</v>
      </c>
      <c r="O29" s="47">
        <f t="shared" si="1"/>
        <v>744</v>
      </c>
    </row>
    <row r="30" spans="1:15">
      <c r="A30" s="14" t="s">
        <v>43</v>
      </c>
      <c r="B30" s="20" t="s">
        <v>40</v>
      </c>
      <c r="C30" s="16">
        <v>27</v>
      </c>
      <c r="D30" s="22">
        <v>0</v>
      </c>
      <c r="E30" s="18"/>
      <c r="F30" s="18"/>
      <c r="G30" s="18"/>
      <c r="H30" s="23"/>
      <c r="I30" s="23"/>
      <c r="J30" s="23"/>
      <c r="K30" s="23"/>
      <c r="L30" s="23"/>
      <c r="M30" s="23"/>
      <c r="N30" s="23"/>
      <c r="O30" s="47"/>
    </row>
    <row r="31" spans="1:15">
      <c r="A31" s="26" t="s">
        <v>44</v>
      </c>
      <c r="B31" s="20" t="s">
        <v>40</v>
      </c>
      <c r="C31" s="10">
        <v>28</v>
      </c>
      <c r="D31" s="22">
        <v>1268</v>
      </c>
      <c r="E31" s="18"/>
      <c r="F31" s="18"/>
      <c r="G31" s="18"/>
      <c r="H31" s="23">
        <v>231</v>
      </c>
      <c r="I31" s="23">
        <v>178</v>
      </c>
      <c r="J31" s="23">
        <v>209</v>
      </c>
      <c r="K31" s="23">
        <v>135</v>
      </c>
      <c r="L31" s="23">
        <v>56</v>
      </c>
      <c r="M31" s="23">
        <v>136</v>
      </c>
      <c r="N31" s="23">
        <v>233</v>
      </c>
      <c r="O31" s="47">
        <v>90</v>
      </c>
    </row>
    <row r="32" spans="1:15">
      <c r="A32" s="27" t="s">
        <v>45</v>
      </c>
      <c r="B32" s="20" t="s">
        <v>40</v>
      </c>
      <c r="C32" s="16">
        <v>29</v>
      </c>
      <c r="D32" s="22">
        <v>293</v>
      </c>
      <c r="E32" s="18"/>
      <c r="F32" s="18"/>
      <c r="G32" s="18"/>
      <c r="H32" s="23">
        <v>154</v>
      </c>
      <c r="I32" s="23">
        <v>139</v>
      </c>
      <c r="J32" s="23"/>
      <c r="K32" s="23"/>
      <c r="L32" s="23"/>
      <c r="M32" s="23"/>
      <c r="N32" s="23"/>
      <c r="O32" s="47"/>
    </row>
    <row r="33" spans="1:15">
      <c r="A33" s="27" t="s">
        <v>46</v>
      </c>
      <c r="B33" s="20" t="s">
        <v>40</v>
      </c>
      <c r="C33" s="10">
        <v>30</v>
      </c>
      <c r="D33" s="22">
        <v>1449</v>
      </c>
      <c r="E33" s="18"/>
      <c r="F33" s="18"/>
      <c r="G33" s="18"/>
      <c r="H33" s="23"/>
      <c r="I33" s="23">
        <v>696</v>
      </c>
      <c r="J33" s="23">
        <v>636</v>
      </c>
      <c r="K33" s="23"/>
      <c r="L33" s="23">
        <v>117</v>
      </c>
      <c r="M33" s="23"/>
      <c r="N33" s="23"/>
      <c r="O33" s="47"/>
    </row>
    <row r="34" spans="1:15">
      <c r="A34" s="14" t="s">
        <v>47</v>
      </c>
      <c r="B34" s="20" t="s">
        <v>40</v>
      </c>
      <c r="C34" s="16">
        <v>31</v>
      </c>
      <c r="D34" s="22">
        <v>376</v>
      </c>
      <c r="E34" s="18"/>
      <c r="F34" s="18"/>
      <c r="G34" s="18"/>
      <c r="H34" s="23">
        <v>82</v>
      </c>
      <c r="I34" s="23">
        <v>48</v>
      </c>
      <c r="J34" s="23">
        <v>48</v>
      </c>
      <c r="K34" s="23">
        <v>49</v>
      </c>
      <c r="L34" s="23">
        <v>47</v>
      </c>
      <c r="M34" s="23">
        <v>27</v>
      </c>
      <c r="N34" s="23">
        <v>29</v>
      </c>
      <c r="O34" s="47">
        <v>46</v>
      </c>
    </row>
    <row r="35" spans="1:15">
      <c r="A35" s="27" t="s">
        <v>48</v>
      </c>
      <c r="B35" s="20" t="s">
        <v>40</v>
      </c>
      <c r="C35" s="10">
        <v>32</v>
      </c>
      <c r="D35" s="22">
        <v>266</v>
      </c>
      <c r="E35" s="18"/>
      <c r="F35" s="18"/>
      <c r="G35" s="18"/>
      <c r="H35" s="23"/>
      <c r="I35" s="23"/>
      <c r="J35" s="23"/>
      <c r="K35" s="23">
        <v>214</v>
      </c>
      <c r="L35" s="23"/>
      <c r="M35" s="23"/>
      <c r="N35" s="23"/>
      <c r="O35" s="47">
        <v>52</v>
      </c>
    </row>
    <row r="36" spans="1:15">
      <c r="A36" s="28" t="s">
        <v>49</v>
      </c>
      <c r="B36" s="29" t="s">
        <v>40</v>
      </c>
      <c r="C36" s="30">
        <v>33</v>
      </c>
      <c r="D36" s="22">
        <v>960</v>
      </c>
      <c r="E36" s="31"/>
      <c r="F36" s="31"/>
      <c r="G36" s="31"/>
      <c r="H36" s="32"/>
      <c r="I36" s="32"/>
      <c r="J36" s="32"/>
      <c r="K36" s="32">
        <v>308</v>
      </c>
      <c r="L36" s="32"/>
      <c r="M36" s="32">
        <v>96</v>
      </c>
      <c r="N36" s="32"/>
      <c r="O36" s="49">
        <v>556</v>
      </c>
    </row>
    <row r="37" spans="1:15">
      <c r="A37" s="33" t="s">
        <v>50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>
      <c r="A38" s="34" t="s">
        <v>51</v>
      </c>
      <c r="B38" s="35" t="s">
        <v>52</v>
      </c>
      <c r="C38" s="36"/>
      <c r="D38" s="37">
        <f t="shared" ref="D38:O38" si="2">D4-D5-D6-D7-D8-D9-D10-D11</f>
        <v>0</v>
      </c>
      <c r="E38" s="37"/>
      <c r="F38" s="37"/>
      <c r="G38" s="37"/>
      <c r="H38" s="37">
        <f t="shared" si="2"/>
        <v>0</v>
      </c>
      <c r="I38" s="37">
        <f t="shared" si="2"/>
        <v>0</v>
      </c>
      <c r="J38" s="37">
        <f t="shared" si="2"/>
        <v>0</v>
      </c>
      <c r="K38" s="37">
        <f t="shared" si="2"/>
        <v>0</v>
      </c>
      <c r="L38" s="37">
        <f t="shared" si="2"/>
        <v>0</v>
      </c>
      <c r="M38" s="37">
        <f t="shared" si="2"/>
        <v>0</v>
      </c>
      <c r="N38" s="37">
        <f t="shared" si="2"/>
        <v>0</v>
      </c>
      <c r="O38" s="37">
        <f t="shared" si="2"/>
        <v>0</v>
      </c>
    </row>
    <row r="39" spans="1:15">
      <c r="A39" s="34"/>
      <c r="B39" s="35" t="s">
        <v>52</v>
      </c>
      <c r="C39" s="36"/>
      <c r="D39" s="37">
        <f t="shared" ref="D39:O39" si="3">D12-D13-D14-D15-D20</f>
        <v>0</v>
      </c>
      <c r="E39" s="37"/>
      <c r="F39" s="37"/>
      <c r="G39" s="37"/>
      <c r="H39" s="37">
        <f t="shared" si="3"/>
        <v>0</v>
      </c>
      <c r="I39" s="37">
        <f t="shared" si="3"/>
        <v>0</v>
      </c>
      <c r="J39" s="37">
        <f t="shared" si="3"/>
        <v>0</v>
      </c>
      <c r="K39" s="37">
        <f t="shared" si="3"/>
        <v>0</v>
      </c>
      <c r="L39" s="37">
        <f t="shared" si="3"/>
        <v>0</v>
      </c>
      <c r="M39" s="37">
        <f t="shared" si="3"/>
        <v>0</v>
      </c>
      <c r="N39" s="37">
        <f t="shared" si="3"/>
        <v>0</v>
      </c>
      <c r="O39" s="37">
        <f t="shared" si="3"/>
        <v>0</v>
      </c>
    </row>
    <row r="40" spans="1:15">
      <c r="A40" s="34"/>
      <c r="B40" s="35" t="s">
        <v>53</v>
      </c>
      <c r="C40" s="36"/>
      <c r="D40" s="37">
        <f t="shared" ref="D40:O40" si="4">D15-D16-D17-D18-D19</f>
        <v>0</v>
      </c>
      <c r="E40" s="37"/>
      <c r="F40" s="37"/>
      <c r="G40" s="37"/>
      <c r="H40" s="37">
        <f t="shared" si="4"/>
        <v>0</v>
      </c>
      <c r="I40" s="37">
        <f t="shared" si="4"/>
        <v>0</v>
      </c>
      <c r="J40" s="37">
        <f t="shared" si="4"/>
        <v>0</v>
      </c>
      <c r="K40" s="37">
        <f t="shared" si="4"/>
        <v>0</v>
      </c>
      <c r="L40" s="37">
        <f t="shared" si="4"/>
        <v>0</v>
      </c>
      <c r="M40" s="37">
        <f t="shared" si="4"/>
        <v>0</v>
      </c>
      <c r="N40" s="37">
        <f t="shared" si="4"/>
        <v>0</v>
      </c>
      <c r="O40" s="37">
        <f t="shared" si="4"/>
        <v>0</v>
      </c>
    </row>
    <row r="41" spans="1:15">
      <c r="A41" s="34"/>
      <c r="B41" s="35" t="s">
        <v>52</v>
      </c>
      <c r="C41" s="36"/>
      <c r="D41" s="37">
        <f t="shared" ref="D41:O41" si="5">D20-D21-D22-D23-D24-D25-D26</f>
        <v>0</v>
      </c>
      <c r="E41" s="37"/>
      <c r="F41" s="37"/>
      <c r="G41" s="37"/>
      <c r="H41" s="37">
        <f t="shared" si="5"/>
        <v>0</v>
      </c>
      <c r="I41" s="37">
        <f t="shared" si="5"/>
        <v>0</v>
      </c>
      <c r="J41" s="37">
        <f t="shared" si="5"/>
        <v>0</v>
      </c>
      <c r="K41" s="37">
        <f t="shared" si="5"/>
        <v>0</v>
      </c>
      <c r="L41" s="37">
        <f t="shared" si="5"/>
        <v>0</v>
      </c>
      <c r="M41" s="37">
        <f t="shared" si="5"/>
        <v>0</v>
      </c>
      <c r="N41" s="37">
        <f t="shared" si="5"/>
        <v>0</v>
      </c>
      <c r="O41" s="37">
        <f t="shared" si="5"/>
        <v>0</v>
      </c>
    </row>
    <row r="42" spans="1:15">
      <c r="A42" s="34"/>
      <c r="B42" s="35" t="s">
        <v>54</v>
      </c>
      <c r="C42" s="36"/>
      <c r="D42" s="37">
        <f t="shared" ref="D42:O42" si="6">D27-D28</f>
        <v>502</v>
      </c>
      <c r="E42" s="37"/>
      <c r="F42" s="37"/>
      <c r="G42" s="37"/>
      <c r="H42" s="37">
        <f t="shared" si="6"/>
        <v>78</v>
      </c>
      <c r="I42" s="37">
        <f t="shared" si="6"/>
        <v>100</v>
      </c>
      <c r="J42" s="37">
        <f t="shared" si="6"/>
        <v>55</v>
      </c>
      <c r="K42" s="37">
        <f t="shared" si="6"/>
        <v>0</v>
      </c>
      <c r="L42" s="37">
        <f t="shared" si="6"/>
        <v>135</v>
      </c>
      <c r="M42" s="37">
        <f t="shared" si="6"/>
        <v>59</v>
      </c>
      <c r="N42" s="37">
        <f t="shared" si="6"/>
        <v>75</v>
      </c>
      <c r="O42" s="37">
        <f t="shared" si="6"/>
        <v>0</v>
      </c>
    </row>
    <row r="43" spans="1:15">
      <c r="A43" s="34"/>
      <c r="B43" s="35" t="s">
        <v>52</v>
      </c>
      <c r="C43" s="36"/>
      <c r="D43" s="37">
        <f t="shared" ref="D43:O43" si="7">D29-D30-D31-D32-D33-D34-D35-D36</f>
        <v>0</v>
      </c>
      <c r="E43" s="37"/>
      <c r="F43" s="37"/>
      <c r="G43" s="37"/>
      <c r="H43" s="37">
        <f t="shared" si="7"/>
        <v>0</v>
      </c>
      <c r="I43" s="37">
        <f t="shared" si="7"/>
        <v>0</v>
      </c>
      <c r="J43" s="37">
        <f t="shared" si="7"/>
        <v>0</v>
      </c>
      <c r="K43" s="37">
        <f t="shared" si="7"/>
        <v>0</v>
      </c>
      <c r="L43" s="37">
        <f t="shared" si="7"/>
        <v>0</v>
      </c>
      <c r="M43" s="37">
        <f t="shared" si="7"/>
        <v>0</v>
      </c>
      <c r="N43" s="37">
        <f t="shared" si="7"/>
        <v>0</v>
      </c>
      <c r="O43" s="37">
        <f t="shared" si="7"/>
        <v>0</v>
      </c>
    </row>
    <row r="44" spans="1:15">
      <c r="A44" s="38" t="s">
        <v>55</v>
      </c>
      <c r="B44" s="35"/>
      <c r="C44" s="36"/>
      <c r="D44" s="37"/>
      <c r="E44" s="37"/>
      <c r="F44" s="37"/>
      <c r="G44" s="37"/>
      <c r="H44" s="39"/>
      <c r="I44" s="39"/>
      <c r="J44" s="40"/>
      <c r="K44" s="40"/>
      <c r="L44" s="40"/>
      <c r="M44" s="39"/>
      <c r="N44" s="40"/>
      <c r="O44" s="40"/>
    </row>
    <row r="45" spans="1:15">
      <c r="A45" s="39" t="s">
        <v>56</v>
      </c>
      <c r="B45" s="40"/>
      <c r="C45" s="40"/>
      <c r="D45" s="40"/>
      <c r="E45" s="40"/>
      <c r="F45" s="40"/>
      <c r="G45" s="40"/>
      <c r="H45" s="39"/>
      <c r="I45" s="39"/>
      <c r="J45" s="40"/>
      <c r="K45" s="40"/>
      <c r="L45" s="40"/>
      <c r="M45" s="39"/>
      <c r="N45" s="40"/>
      <c r="O45" s="40"/>
    </row>
  </sheetData>
  <mergeCells count="12">
    <mergeCell ref="A1:O1"/>
    <mergeCell ref="A37:O37"/>
    <mergeCell ref="B38:C38"/>
    <mergeCell ref="B39:C39"/>
    <mergeCell ref="B40:C40"/>
    <mergeCell ref="B41:C41"/>
    <mergeCell ref="B42:C42"/>
    <mergeCell ref="B43:C43"/>
    <mergeCell ref="A2:A3"/>
    <mergeCell ref="A38:A43"/>
    <mergeCell ref="B2:B3"/>
    <mergeCell ref="C2:C3"/>
  </mergeCells>
  <conditionalFormatting sqref="A40:O40">
    <cfRule type="cellIs" dxfId="0" priority="5" operator="lessThan">
      <formula>0</formula>
    </cfRule>
    <cfRule type="cellIs" dxfId="0" priority="4" operator="equal">
      <formula>0</formula>
    </cfRule>
  </conditionalFormatting>
  <conditionalFormatting sqref="A41:O41">
    <cfRule type="cellIs" dxfId="0" priority="2" operator="greaterThan">
      <formula>0</formula>
    </cfRule>
    <cfRule type="cellIs" dxfId="0" priority="1" operator="lessThan">
      <formula>0</formula>
    </cfRule>
  </conditionalFormatting>
  <conditionalFormatting sqref="A42:O42">
    <cfRule type="cellIs" dxfId="0" priority="3" operator="lessThan">
      <formula>0</formula>
    </cfRule>
  </conditionalFormatting>
  <conditionalFormatting sqref="A38:O39 A43:O43">
    <cfRule type="cellIs" dxfId="0" priority="7" operator="greaterThan">
      <formula>0</formula>
    </cfRule>
    <cfRule type="cellIs" dxfId="0" priority="6" operator="less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王紫逸</cp:lastModifiedBy>
  <dcterms:created xsi:type="dcterms:W3CDTF">2025-04-30T08:08:52Z</dcterms:created>
  <dcterms:modified xsi:type="dcterms:W3CDTF">2025-04-30T08:09:11Z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C949B7665D30404985774D5B3BF99196_11</vt:lpwstr>
  </property>
  <property fmtid="{D5CDD505-2E9C-101B-9397-08002B2CF9AE}" pid="3" name="KSOProductBuildVer">
    <vt:lpwstr>2052-12.1.0.20784</vt:lpwstr>
  </property>
</Properties>
</file>