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0"/>
  </bookViews>
  <sheets>
    <sheet name="Sheet1" sheetId="1" r:id="rId1"/>
    <sheet name="1月" sheetId="2" r:id="rId2"/>
    <sheet name="2月 " sheetId="4" r:id="rId3"/>
    <sheet name="3月 " sheetId="5" r:id="rId4"/>
    <sheet name="4月" sheetId="6" r:id="rId5"/>
    <sheet name="5月" sheetId="7" r:id="rId6"/>
    <sheet name="6月" sheetId="8" r:id="rId7"/>
    <sheet name="7月" sheetId="10" r:id="rId8"/>
    <sheet name="8月" sheetId="11" r:id="rId9"/>
    <sheet name="9月" sheetId="12" r:id="rId10"/>
    <sheet name="10月" sheetId="13" r:id="rId11"/>
    <sheet name="11月" sheetId="14" r:id="rId12"/>
    <sheet name="12月 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<sst xmlns="http://schemas.openxmlformats.org/spreadsheetml/2006/main" count="764" uniqueCount="82">
  <si>
    <t>2024年港口乡水产品产量分类统计表</t>
  </si>
  <si>
    <t>单位</t>
  </si>
  <si>
    <t>水产品总产量</t>
  </si>
  <si>
    <t>捕捞产量</t>
  </si>
  <si>
    <t>养殖产量</t>
  </si>
  <si>
    <t>鱼类</t>
  </si>
  <si>
    <t>二、甲壳类</t>
  </si>
  <si>
    <t>其中：虾</t>
  </si>
  <si>
    <t>其中：河蟹</t>
  </si>
  <si>
    <t>三、其它类</t>
  </si>
  <si>
    <t>其中：龟</t>
  </si>
  <si>
    <t>鳖</t>
  </si>
  <si>
    <t>蛙</t>
  </si>
  <si>
    <t>一、鱼类</t>
  </si>
  <si>
    <t>草鱼</t>
  </si>
  <si>
    <t>鲢鱼</t>
  </si>
  <si>
    <t>鲫鱼</t>
  </si>
  <si>
    <t>鳙鱼</t>
  </si>
  <si>
    <t>鳊鲂</t>
  </si>
  <si>
    <t>青鱼</t>
  </si>
  <si>
    <t>鲤鱼</t>
  </si>
  <si>
    <t>黄鳝</t>
  </si>
  <si>
    <t>黄颡鱼</t>
  </si>
  <si>
    <t>鳜鱼</t>
  </si>
  <si>
    <t>泥鳅</t>
  </si>
  <si>
    <t>乌鳢</t>
  </si>
  <si>
    <t>鮰鱼</t>
  </si>
  <si>
    <t>鲶鱼</t>
  </si>
  <si>
    <t>鲟鱼</t>
  </si>
  <si>
    <t>鲈鱼</t>
  </si>
  <si>
    <t>罗非鱼</t>
  </si>
  <si>
    <t>长吻鮠</t>
  </si>
  <si>
    <t>银鱼</t>
  </si>
  <si>
    <t>鳗鲡</t>
  </si>
  <si>
    <t>鲌鱼</t>
  </si>
  <si>
    <t>其它</t>
  </si>
  <si>
    <t>其中观赏鱼</t>
  </si>
  <si>
    <t>小计</t>
  </si>
  <si>
    <t xml:space="preserve">  青虾</t>
  </si>
  <si>
    <t xml:space="preserve">  克氏原螯虾</t>
  </si>
  <si>
    <t xml:space="preserve">  南美白对虾</t>
  </si>
  <si>
    <t xml:space="preserve"> 其他</t>
  </si>
  <si>
    <t>24=25+26+27+28+29+30</t>
  </si>
  <si>
    <t>31＝32＋33+34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</si>
  <si>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</si>
  <si>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</si>
  <si>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</si>
  <si>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</si>
  <si>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</si>
  <si>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</si>
  <si>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</si>
  <si>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</si>
  <si>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</si>
  <si>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</si>
  <si>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</si>
  <si>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2024年1月港口乡水产品产量分类统计表</t>
  </si>
  <si>
    <t>合计</t>
  </si>
  <si>
    <t>柏岭</t>
  </si>
  <si>
    <t>横岭</t>
  </si>
  <si>
    <t>小东港</t>
  </si>
  <si>
    <t>大东港</t>
  </si>
  <si>
    <t>北山</t>
  </si>
  <si>
    <t>塘口</t>
  </si>
  <si>
    <t>小沙坪</t>
  </si>
  <si>
    <t>港口</t>
  </si>
  <si>
    <t>油榨</t>
  </si>
  <si>
    <t>石岭</t>
  </si>
  <si>
    <t>游家</t>
  </si>
  <si>
    <t>畈上</t>
  </si>
  <si>
    <t>洞泉</t>
  </si>
  <si>
    <t>2024年2月港口乡水产品产量分类统计表</t>
  </si>
  <si>
    <t>2024年3月港口乡水产品产量分类统计表</t>
  </si>
  <si>
    <t>2024年4月港口乡水产品产量分类统计表</t>
  </si>
  <si>
    <t>2024年5月港口乡水产品产量分类统计表</t>
  </si>
  <si>
    <t>2024年6月港口乡水产品产量分类统计表</t>
  </si>
  <si>
    <t>2024年7月港口乡水产品产量分类统计表</t>
  </si>
  <si>
    <t>2024年8月港口乡水产品产量分类统计表</t>
  </si>
  <si>
    <t>2024年9月港口乡水产品产量分类统计表</t>
  </si>
  <si>
    <t>2024年10月港口乡水产品产量分类统计表</t>
  </si>
  <si>
    <t>2024年11月港口乡水产品产量分类统计表</t>
  </si>
  <si>
    <t>2024年12月港口乡水产品产量分类统计表</t>
  </si>
  <si>
    <t>12月份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</si>
</sst>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_);[Red]\(0\)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8"/>
      <color rgb="FFFF0000"/>
      <name val="黑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1">
    <xf numFmtId="0" fontId="0" fillId="0" borderId="0" xfId="0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 shrinkToFit="1"/>
    </xf>
    <xf numFmtId="177" fontId="0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 applyProtection="1">
      <alignment horizontal="center" vertical="center" shrinkToFit="1"/>
    </xf>
    <xf numFmtId="178" fontId="3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 shrinkToFit="1"/>
    </xf>
    <xf numFmtId="178" fontId="4" fillId="0" borderId="1" xfId="0" applyNumberFormat="1" applyFont="1" applyFill="1" applyBorder="1" applyAlignment="1" applyProtection="1">
      <alignment horizontal="center" vertical="center" shrinkToFit="1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0" fillId="0" borderId="1" xfId="0" applyNumberFormat="1" applyFont="1" applyFill="1" applyBorder="1" applyAlignment="1">
      <alignment vertical="center"/>
    </xf>
    <xf numFmtId="0" fontId="0" fillId="3" borderId="0" xfId="0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 applyProtection="1">
      <alignment horizontal="center" vertical="center" shrinkToFit="1"/>
    </xf>
    <xf numFmtId="178" fontId="3" fillId="3" borderId="1" xfId="0" applyNumberFormat="1" applyFont="1" applyFill="1" applyBorder="1" applyAlignment="1" applyProtection="1">
      <alignment horizontal="center" vertical="center" shrinkToFit="1"/>
    </xf>
    <xf numFmtId="178" fontId="8" fillId="3" borderId="1" xfId="0" applyNumberFormat="1" applyFont="1" applyFill="1" applyBorder="1" applyAlignment="1" applyProtection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崇农年11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5"/>
  <sheetViews>
    <sheetView workbookViewId="0">
      <selection activeCell="A15" sqref="$A15:$XFD15"/>
    </sheetView>
  </sheetViews>
  <sheetFormatPr defaultColWidth="9" defaultRowHeight="13.5"/>
  <cols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ht="32" customHeight="1" spans="1:39">
      <c r="A5" s="6" t="s">
        <v>44</v>
      </c>
      <c r="B5" s="6">
        <f t="shared" ref="B5:B10" si="0">SUM(C5:D5)</f>
        <v>52</v>
      </c>
      <c r="C5" s="6">
        <v>0</v>
      </c>
      <c r="D5" s="6">
        <f t="shared" ref="D5:D10" si="1">SUM(E5+AC5+AJ5)</f>
        <v>52</v>
      </c>
      <c r="E5" s="6">
        <f t="shared" ref="E5:E10" si="2">SUM(F5:AB5)</f>
        <v>30</v>
      </c>
      <c r="F5" s="6">
        <v>1</v>
      </c>
      <c r="G5" s="6">
        <v>1</v>
      </c>
      <c r="H5" s="6">
        <v>1</v>
      </c>
      <c r="I5" s="6">
        <v>1</v>
      </c>
      <c r="J5" s="6">
        <v>0</v>
      </c>
      <c r="K5" s="6">
        <v>0</v>
      </c>
      <c r="L5" s="6">
        <v>0</v>
      </c>
      <c r="M5" s="29">
        <v>0</v>
      </c>
      <c r="N5" s="29">
        <v>0</v>
      </c>
      <c r="O5" s="29">
        <v>0</v>
      </c>
      <c r="P5" s="6">
        <v>0</v>
      </c>
      <c r="Q5" s="6">
        <v>1</v>
      </c>
      <c r="R5" s="6">
        <v>0</v>
      </c>
      <c r="S5" s="6">
        <v>1</v>
      </c>
      <c r="T5" s="29">
        <v>22</v>
      </c>
      <c r="U5" s="6">
        <v>0</v>
      </c>
      <c r="V5" s="6">
        <v>0</v>
      </c>
      <c r="W5" s="31">
        <v>0</v>
      </c>
      <c r="X5" s="31">
        <v>0</v>
      </c>
      <c r="Y5" s="31">
        <v>0</v>
      </c>
      <c r="Z5" s="6">
        <v>1</v>
      </c>
      <c r="AA5" s="6">
        <v>1</v>
      </c>
      <c r="AB5" s="31">
        <v>0</v>
      </c>
      <c r="AC5" s="28">
        <f t="shared" ref="AC5:AC7" si="3">SUM(AD5)</f>
        <v>20</v>
      </c>
      <c r="AD5" s="28">
        <f t="shared" ref="AD5:AD7" si="4">SUM(AE5:AH5)</f>
        <v>20</v>
      </c>
      <c r="AE5" s="28">
        <v>0</v>
      </c>
      <c r="AF5" s="29">
        <v>20</v>
      </c>
      <c r="AG5" s="28">
        <v>0</v>
      </c>
      <c r="AH5" s="28">
        <v>0</v>
      </c>
      <c r="AI5" s="28">
        <v>0</v>
      </c>
      <c r="AJ5" s="28">
        <f t="shared" ref="AJ5:AJ10" si="5">SUM(AK5:AM5)</f>
        <v>2</v>
      </c>
      <c r="AK5" s="28">
        <v>0</v>
      </c>
      <c r="AL5" s="30">
        <v>0</v>
      </c>
      <c r="AM5" s="6">
        <v>2</v>
      </c>
    </row>
    <row r="6" ht="32" customHeight="1" spans="1:39">
      <c r="A6" s="6" t="s">
        <v>45</v>
      </c>
      <c r="B6" s="6">
        <f t="shared" si="0"/>
        <v>76</v>
      </c>
      <c r="C6" s="6">
        <v>0</v>
      </c>
      <c r="D6" s="6">
        <f t="shared" si="1"/>
        <v>76</v>
      </c>
      <c r="E6" s="6">
        <f t="shared" si="2"/>
        <v>44</v>
      </c>
      <c r="F6" s="6">
        <v>2</v>
      </c>
      <c r="G6" s="6">
        <v>2</v>
      </c>
      <c r="H6" s="6">
        <v>2</v>
      </c>
      <c r="I6" s="6">
        <v>1</v>
      </c>
      <c r="J6" s="6">
        <v>0</v>
      </c>
      <c r="K6" s="6">
        <v>0</v>
      </c>
      <c r="L6" s="6">
        <v>0</v>
      </c>
      <c r="M6" s="29">
        <v>0</v>
      </c>
      <c r="N6" s="29">
        <v>0</v>
      </c>
      <c r="O6" s="29">
        <v>0</v>
      </c>
      <c r="P6" s="6">
        <v>0</v>
      </c>
      <c r="Q6" s="6">
        <v>1</v>
      </c>
      <c r="R6" s="6">
        <v>0</v>
      </c>
      <c r="S6" s="6">
        <v>1</v>
      </c>
      <c r="T6" s="29">
        <v>33</v>
      </c>
      <c r="U6" s="6">
        <v>0</v>
      </c>
      <c r="V6" s="6">
        <v>0</v>
      </c>
      <c r="W6" s="31">
        <v>0</v>
      </c>
      <c r="X6" s="31">
        <v>0</v>
      </c>
      <c r="Y6" s="31">
        <v>0</v>
      </c>
      <c r="Z6" s="6">
        <v>1</v>
      </c>
      <c r="AA6" s="6">
        <v>1</v>
      </c>
      <c r="AB6" s="31">
        <v>0</v>
      </c>
      <c r="AC6" s="28">
        <f t="shared" si="3"/>
        <v>28</v>
      </c>
      <c r="AD6" s="28">
        <f t="shared" si="4"/>
        <v>28</v>
      </c>
      <c r="AE6" s="28">
        <v>0</v>
      </c>
      <c r="AF6" s="29">
        <v>28</v>
      </c>
      <c r="AG6" s="28">
        <v>0</v>
      </c>
      <c r="AH6" s="28">
        <v>0</v>
      </c>
      <c r="AI6" s="28">
        <v>0</v>
      </c>
      <c r="AJ6" s="28">
        <f t="shared" si="5"/>
        <v>4</v>
      </c>
      <c r="AK6" s="28">
        <v>0</v>
      </c>
      <c r="AL6" s="30">
        <v>0</v>
      </c>
      <c r="AM6" s="6">
        <v>4</v>
      </c>
    </row>
    <row r="7" ht="32" customHeight="1" spans="1:39">
      <c r="A7" s="6" t="s">
        <v>46</v>
      </c>
      <c r="B7" s="6">
        <f t="shared" si="0"/>
        <v>96</v>
      </c>
      <c r="C7" s="6">
        <v>0</v>
      </c>
      <c r="D7" s="6">
        <f t="shared" si="1"/>
        <v>96</v>
      </c>
      <c r="E7" s="6">
        <f t="shared" si="2"/>
        <v>43</v>
      </c>
      <c r="F7" s="6">
        <v>4</v>
      </c>
      <c r="G7" s="6">
        <v>2</v>
      </c>
      <c r="H7" s="6">
        <v>3</v>
      </c>
      <c r="I7" s="6">
        <v>1</v>
      </c>
      <c r="J7" s="6">
        <v>0</v>
      </c>
      <c r="K7" s="6">
        <v>0</v>
      </c>
      <c r="L7" s="6">
        <v>0</v>
      </c>
      <c r="M7" s="29">
        <v>0</v>
      </c>
      <c r="N7" s="29">
        <v>0</v>
      </c>
      <c r="O7" s="29">
        <v>0</v>
      </c>
      <c r="P7" s="6">
        <v>0</v>
      </c>
      <c r="Q7" s="6">
        <v>1</v>
      </c>
      <c r="R7" s="6">
        <v>0</v>
      </c>
      <c r="S7" s="6">
        <v>1</v>
      </c>
      <c r="T7" s="29">
        <v>29</v>
      </c>
      <c r="U7" s="6">
        <v>0</v>
      </c>
      <c r="V7" s="6">
        <v>0</v>
      </c>
      <c r="W7" s="31">
        <v>0</v>
      </c>
      <c r="X7" s="31">
        <v>0</v>
      </c>
      <c r="Y7" s="31">
        <v>0</v>
      </c>
      <c r="Z7" s="6">
        <v>1</v>
      </c>
      <c r="AA7" s="6">
        <v>1</v>
      </c>
      <c r="AB7" s="31">
        <v>0</v>
      </c>
      <c r="AC7" s="28">
        <f t="shared" si="3"/>
        <v>49</v>
      </c>
      <c r="AD7" s="28">
        <f t="shared" si="4"/>
        <v>49</v>
      </c>
      <c r="AE7" s="28">
        <v>0</v>
      </c>
      <c r="AF7" s="29">
        <v>49</v>
      </c>
      <c r="AG7" s="28">
        <v>0</v>
      </c>
      <c r="AH7" s="28">
        <v>0</v>
      </c>
      <c r="AI7" s="28">
        <v>0</v>
      </c>
      <c r="AJ7" s="28">
        <f t="shared" si="5"/>
        <v>4</v>
      </c>
      <c r="AK7" s="28">
        <v>0</v>
      </c>
      <c r="AL7" s="30">
        <v>0</v>
      </c>
      <c r="AM7" s="6">
        <v>4</v>
      </c>
    </row>
    <row r="8" ht="32" customHeight="1" spans="1:39">
      <c r="A8" s="6" t="s">
        <v>47</v>
      </c>
      <c r="B8" s="6">
        <f t="shared" si="0"/>
        <v>115</v>
      </c>
      <c r="C8" s="6">
        <v>0</v>
      </c>
      <c r="D8" s="6">
        <f t="shared" si="1"/>
        <v>115</v>
      </c>
      <c r="E8" s="6">
        <f t="shared" si="2"/>
        <v>55</v>
      </c>
      <c r="F8" s="6">
        <v>5</v>
      </c>
      <c r="G8" s="6">
        <v>2</v>
      </c>
      <c r="H8" s="6">
        <v>4</v>
      </c>
      <c r="I8" s="6">
        <v>2</v>
      </c>
      <c r="J8" s="6">
        <v>1</v>
      </c>
      <c r="K8" s="6">
        <v>1</v>
      </c>
      <c r="L8" s="6">
        <v>1</v>
      </c>
      <c r="M8" s="29">
        <v>0</v>
      </c>
      <c r="N8" s="29">
        <v>0</v>
      </c>
      <c r="O8" s="29">
        <v>0</v>
      </c>
      <c r="P8" s="6">
        <v>0</v>
      </c>
      <c r="Q8" s="6">
        <v>2</v>
      </c>
      <c r="R8" s="6">
        <v>0</v>
      </c>
      <c r="S8" s="6">
        <v>1</v>
      </c>
      <c r="T8" s="29">
        <v>33</v>
      </c>
      <c r="U8" s="6">
        <v>0</v>
      </c>
      <c r="V8" s="6">
        <v>0</v>
      </c>
      <c r="W8" s="31">
        <v>0</v>
      </c>
      <c r="X8" s="31">
        <v>0</v>
      </c>
      <c r="Y8" s="31">
        <v>0</v>
      </c>
      <c r="Z8" s="6">
        <v>2</v>
      </c>
      <c r="AA8" s="6">
        <v>1</v>
      </c>
      <c r="AB8" s="31">
        <v>0</v>
      </c>
      <c r="AC8" s="28">
        <f>AD8</f>
        <v>56</v>
      </c>
      <c r="AD8" s="28">
        <f>SUM(AF8+AH8)</f>
        <v>56</v>
      </c>
      <c r="AE8" s="28">
        <v>0</v>
      </c>
      <c r="AF8" s="29">
        <v>56</v>
      </c>
      <c r="AG8" s="28">
        <v>0</v>
      </c>
      <c r="AH8" s="28">
        <v>0</v>
      </c>
      <c r="AI8" s="28">
        <v>0</v>
      </c>
      <c r="AJ8" s="28">
        <f t="shared" si="5"/>
        <v>4</v>
      </c>
      <c r="AK8" s="28">
        <v>0</v>
      </c>
      <c r="AL8" s="30">
        <v>0</v>
      </c>
      <c r="AM8" s="6">
        <v>4</v>
      </c>
    </row>
    <row r="9" s="33" customFormat="1" ht="32" customHeight="1" spans="1:39">
      <c r="A9" s="6" t="s">
        <v>48</v>
      </c>
      <c r="B9" s="6">
        <f t="shared" si="0"/>
        <v>156</v>
      </c>
      <c r="C9" s="6">
        <v>0</v>
      </c>
      <c r="D9" s="6">
        <f t="shared" si="1"/>
        <v>156</v>
      </c>
      <c r="E9" s="6">
        <f t="shared" si="2"/>
        <v>77</v>
      </c>
      <c r="F9" s="6">
        <v>6</v>
      </c>
      <c r="G9" s="6">
        <v>3</v>
      </c>
      <c r="H9" s="6">
        <v>9</v>
      </c>
      <c r="I9" s="6">
        <v>3</v>
      </c>
      <c r="J9" s="6">
        <v>2</v>
      </c>
      <c r="K9" s="6">
        <v>2</v>
      </c>
      <c r="L9" s="6">
        <v>2</v>
      </c>
      <c r="M9" s="29">
        <v>0</v>
      </c>
      <c r="N9" s="29">
        <v>0</v>
      </c>
      <c r="O9" s="29">
        <v>0</v>
      </c>
      <c r="P9" s="6">
        <v>0</v>
      </c>
      <c r="Q9" s="6">
        <v>3</v>
      </c>
      <c r="R9" s="6">
        <v>0</v>
      </c>
      <c r="S9" s="6">
        <v>2</v>
      </c>
      <c r="T9" s="29">
        <v>40</v>
      </c>
      <c r="U9" s="6">
        <v>0</v>
      </c>
      <c r="V9" s="6">
        <v>0</v>
      </c>
      <c r="W9" s="31">
        <v>0</v>
      </c>
      <c r="X9" s="31">
        <v>0</v>
      </c>
      <c r="Y9" s="31">
        <v>0</v>
      </c>
      <c r="Z9" s="6">
        <v>3</v>
      </c>
      <c r="AA9" s="6">
        <v>2</v>
      </c>
      <c r="AB9" s="31">
        <v>0</v>
      </c>
      <c r="AC9" s="28">
        <f>SUM(AD9)</f>
        <v>74</v>
      </c>
      <c r="AD9" s="28">
        <f>SUM(AE9:AI9)</f>
        <v>74</v>
      </c>
      <c r="AE9" s="28">
        <v>0</v>
      </c>
      <c r="AF9" s="29">
        <v>74</v>
      </c>
      <c r="AG9" s="28">
        <v>0</v>
      </c>
      <c r="AH9" s="28">
        <v>0</v>
      </c>
      <c r="AI9" s="28">
        <v>0</v>
      </c>
      <c r="AJ9" s="28">
        <f t="shared" si="5"/>
        <v>5</v>
      </c>
      <c r="AK9" s="28">
        <v>0</v>
      </c>
      <c r="AL9" s="30">
        <v>0</v>
      </c>
      <c r="AM9" s="6">
        <v>5</v>
      </c>
    </row>
    <row r="10" s="33" customFormat="1" ht="32" customHeight="1" spans="1:39">
      <c r="A10" s="6" t="s">
        <v>49</v>
      </c>
      <c r="B10" s="6">
        <f t="shared" si="0"/>
        <v>248</v>
      </c>
      <c r="C10" s="6">
        <v>0</v>
      </c>
      <c r="D10" s="6">
        <f t="shared" si="1"/>
        <v>248</v>
      </c>
      <c r="E10" s="6">
        <f t="shared" si="2"/>
        <v>159</v>
      </c>
      <c r="F10" s="6">
        <v>7</v>
      </c>
      <c r="G10" s="6">
        <v>4</v>
      </c>
      <c r="H10" s="6">
        <v>10</v>
      </c>
      <c r="I10" s="6">
        <v>4</v>
      </c>
      <c r="J10" s="6">
        <v>3</v>
      </c>
      <c r="K10" s="6">
        <v>4</v>
      </c>
      <c r="L10" s="6">
        <v>3</v>
      </c>
      <c r="M10" s="29">
        <v>0</v>
      </c>
      <c r="N10" s="29">
        <v>0</v>
      </c>
      <c r="O10" s="29">
        <v>0</v>
      </c>
      <c r="P10" s="6">
        <v>0</v>
      </c>
      <c r="Q10" s="6">
        <v>4</v>
      </c>
      <c r="R10" s="6">
        <v>0</v>
      </c>
      <c r="S10" s="6">
        <v>2</v>
      </c>
      <c r="T10" s="29">
        <v>111</v>
      </c>
      <c r="U10" s="6">
        <v>0</v>
      </c>
      <c r="V10" s="6">
        <v>0</v>
      </c>
      <c r="W10" s="31">
        <v>0</v>
      </c>
      <c r="X10" s="31">
        <v>0</v>
      </c>
      <c r="Y10" s="31">
        <v>0</v>
      </c>
      <c r="Z10" s="6">
        <v>4</v>
      </c>
      <c r="AA10" s="6">
        <v>3</v>
      </c>
      <c r="AB10" s="31">
        <v>0</v>
      </c>
      <c r="AC10" s="28">
        <f>SUM(AD10)</f>
        <v>83</v>
      </c>
      <c r="AD10" s="28">
        <f>SUM(AE10:AI10)</f>
        <v>83</v>
      </c>
      <c r="AE10" s="28">
        <v>0</v>
      </c>
      <c r="AF10" s="29">
        <v>83</v>
      </c>
      <c r="AG10" s="28">
        <v>0</v>
      </c>
      <c r="AH10" s="28">
        <v>0</v>
      </c>
      <c r="AI10" s="28">
        <v>0</v>
      </c>
      <c r="AJ10" s="28">
        <f t="shared" si="5"/>
        <v>6</v>
      </c>
      <c r="AK10" s="28">
        <v>0</v>
      </c>
      <c r="AL10" s="30">
        <v>0</v>
      </c>
      <c r="AM10" s="6">
        <v>6</v>
      </c>
    </row>
    <row r="11" s="35" customFormat="1" ht="32" customHeight="1" spans="1:39">
      <c r="A11" s="36" t="s">
        <v>50</v>
      </c>
      <c r="B11" s="36">
        <v>249</v>
      </c>
      <c r="C11" s="36">
        <v>0</v>
      </c>
      <c r="D11" s="36">
        <v>249</v>
      </c>
      <c r="E11" s="36">
        <v>159</v>
      </c>
      <c r="F11" s="36">
        <v>7</v>
      </c>
      <c r="G11" s="36">
        <v>4</v>
      </c>
      <c r="H11" s="36">
        <v>10</v>
      </c>
      <c r="I11" s="36">
        <v>4</v>
      </c>
      <c r="J11" s="36">
        <v>3</v>
      </c>
      <c r="K11" s="36">
        <v>4</v>
      </c>
      <c r="L11" s="36">
        <v>3</v>
      </c>
      <c r="M11" s="37">
        <v>0</v>
      </c>
      <c r="N11" s="37">
        <v>0</v>
      </c>
      <c r="O11" s="37">
        <v>0</v>
      </c>
      <c r="P11" s="36">
        <v>0</v>
      </c>
      <c r="Q11" s="36">
        <v>4</v>
      </c>
      <c r="R11" s="36">
        <v>0</v>
      </c>
      <c r="S11" s="36">
        <v>2</v>
      </c>
      <c r="T11" s="37">
        <v>111</v>
      </c>
      <c r="U11" s="36">
        <v>0</v>
      </c>
      <c r="V11" s="36">
        <v>0</v>
      </c>
      <c r="W11" s="38">
        <v>0</v>
      </c>
      <c r="X11" s="38">
        <v>0</v>
      </c>
      <c r="Y11" s="38">
        <v>0</v>
      </c>
      <c r="Z11" s="36">
        <v>4</v>
      </c>
      <c r="AA11" s="36">
        <v>3</v>
      </c>
      <c r="AB11" s="38">
        <v>0</v>
      </c>
      <c r="AC11" s="39">
        <v>83</v>
      </c>
      <c r="AD11" s="39">
        <v>83</v>
      </c>
      <c r="AE11" s="39">
        <v>0</v>
      </c>
      <c r="AF11" s="37">
        <v>83</v>
      </c>
      <c r="AG11" s="39">
        <v>0</v>
      </c>
      <c r="AH11" s="39">
        <v>0</v>
      </c>
      <c r="AI11" s="39">
        <v>0</v>
      </c>
      <c r="AJ11" s="39">
        <v>7</v>
      </c>
      <c r="AK11" s="39">
        <v>0</v>
      </c>
      <c r="AL11" s="40">
        <v>0</v>
      </c>
      <c r="AM11" s="36">
        <v>7</v>
      </c>
    </row>
    <row r="12" s="35" customFormat="1" ht="32" customHeight="1" spans="1:39">
      <c r="A12" s="36" t="s">
        <v>51</v>
      </c>
      <c r="B12" s="36">
        <v>264</v>
      </c>
      <c r="C12" s="36">
        <v>0</v>
      </c>
      <c r="D12" s="36">
        <v>264</v>
      </c>
      <c r="E12" s="36">
        <v>173</v>
      </c>
      <c r="F12" s="36">
        <v>9</v>
      </c>
      <c r="G12" s="36">
        <v>4</v>
      </c>
      <c r="H12" s="36">
        <v>10</v>
      </c>
      <c r="I12" s="36">
        <v>4</v>
      </c>
      <c r="J12" s="36">
        <v>4</v>
      </c>
      <c r="K12" s="36">
        <v>5</v>
      </c>
      <c r="L12" s="36">
        <v>4</v>
      </c>
      <c r="M12" s="37">
        <v>0</v>
      </c>
      <c r="N12" s="37">
        <v>0</v>
      </c>
      <c r="O12" s="37">
        <v>0</v>
      </c>
      <c r="P12" s="36">
        <v>0</v>
      </c>
      <c r="Q12" s="36">
        <v>4</v>
      </c>
      <c r="R12" s="36">
        <v>0</v>
      </c>
      <c r="S12" s="36">
        <v>2</v>
      </c>
      <c r="T12" s="37">
        <v>120</v>
      </c>
      <c r="U12" s="36">
        <v>0</v>
      </c>
      <c r="V12" s="36">
        <v>0</v>
      </c>
      <c r="W12" s="38">
        <v>0</v>
      </c>
      <c r="X12" s="38">
        <v>0</v>
      </c>
      <c r="Y12" s="38">
        <v>0</v>
      </c>
      <c r="Z12" s="36">
        <v>4</v>
      </c>
      <c r="AA12" s="36">
        <v>3</v>
      </c>
      <c r="AB12" s="38">
        <v>0</v>
      </c>
      <c r="AC12" s="39">
        <v>83</v>
      </c>
      <c r="AD12" s="39">
        <v>83</v>
      </c>
      <c r="AE12" s="39">
        <v>0</v>
      </c>
      <c r="AF12" s="37">
        <v>83</v>
      </c>
      <c r="AG12" s="39">
        <v>0</v>
      </c>
      <c r="AH12" s="39">
        <v>0</v>
      </c>
      <c r="AI12" s="39">
        <v>0</v>
      </c>
      <c r="AJ12" s="39">
        <v>8</v>
      </c>
      <c r="AK12" s="39">
        <v>0</v>
      </c>
      <c r="AL12" s="40">
        <v>0</v>
      </c>
      <c r="AM12" s="36">
        <v>8</v>
      </c>
    </row>
    <row r="13" s="35" customFormat="1" ht="32" customHeight="1" spans="1:39">
      <c r="A13" s="36" t="s">
        <v>52</v>
      </c>
      <c r="B13" s="36">
        <v>310</v>
      </c>
      <c r="C13" s="36">
        <v>0</v>
      </c>
      <c r="D13" s="36">
        <v>310</v>
      </c>
      <c r="E13" s="36">
        <v>218</v>
      </c>
      <c r="F13" s="36">
        <v>10</v>
      </c>
      <c r="G13" s="36">
        <v>5</v>
      </c>
      <c r="H13" s="36">
        <v>11</v>
      </c>
      <c r="I13" s="36">
        <v>8</v>
      </c>
      <c r="J13" s="36">
        <v>5</v>
      </c>
      <c r="K13" s="36">
        <v>6</v>
      </c>
      <c r="L13" s="36">
        <v>5</v>
      </c>
      <c r="M13" s="37">
        <v>0</v>
      </c>
      <c r="N13" s="37">
        <v>0</v>
      </c>
      <c r="O13" s="37">
        <v>0</v>
      </c>
      <c r="P13" s="36">
        <v>0</v>
      </c>
      <c r="Q13" s="36">
        <v>4</v>
      </c>
      <c r="R13" s="36">
        <v>0</v>
      </c>
      <c r="S13" s="36">
        <v>2</v>
      </c>
      <c r="T13" s="37">
        <v>155</v>
      </c>
      <c r="U13" s="36">
        <v>0</v>
      </c>
      <c r="V13" s="36">
        <v>0</v>
      </c>
      <c r="W13" s="38">
        <v>0</v>
      </c>
      <c r="X13" s="38">
        <v>0</v>
      </c>
      <c r="Y13" s="38">
        <v>0</v>
      </c>
      <c r="Z13" s="36">
        <v>4</v>
      </c>
      <c r="AA13" s="36">
        <v>3</v>
      </c>
      <c r="AB13" s="38">
        <v>0</v>
      </c>
      <c r="AC13" s="39">
        <v>83</v>
      </c>
      <c r="AD13" s="39">
        <v>83</v>
      </c>
      <c r="AE13" s="39">
        <v>0</v>
      </c>
      <c r="AF13" s="37">
        <v>83</v>
      </c>
      <c r="AG13" s="39">
        <v>0</v>
      </c>
      <c r="AH13" s="39">
        <v>0</v>
      </c>
      <c r="AI13" s="39">
        <v>0</v>
      </c>
      <c r="AJ13" s="39">
        <v>9</v>
      </c>
      <c r="AK13" s="39">
        <v>0</v>
      </c>
      <c r="AL13" s="40">
        <v>0</v>
      </c>
      <c r="AM13" s="36">
        <v>9</v>
      </c>
    </row>
    <row r="14" s="35" customFormat="1" ht="32" customHeight="1" spans="1:39">
      <c r="A14" s="36" t="s">
        <v>53</v>
      </c>
      <c r="B14" s="36">
        <v>325</v>
      </c>
      <c r="C14" s="36">
        <v>0</v>
      </c>
      <c r="D14" s="36">
        <v>325</v>
      </c>
      <c r="E14" s="36">
        <v>232</v>
      </c>
      <c r="F14" s="36">
        <v>10</v>
      </c>
      <c r="G14" s="36">
        <v>5</v>
      </c>
      <c r="H14" s="36">
        <v>11</v>
      </c>
      <c r="I14" s="36">
        <v>8</v>
      </c>
      <c r="J14" s="36">
        <v>5</v>
      </c>
      <c r="K14" s="36">
        <v>6</v>
      </c>
      <c r="L14" s="36">
        <v>5</v>
      </c>
      <c r="M14" s="37">
        <v>0</v>
      </c>
      <c r="N14" s="37">
        <v>0</v>
      </c>
      <c r="O14" s="37">
        <v>0</v>
      </c>
      <c r="P14" s="36">
        <v>0</v>
      </c>
      <c r="Q14" s="36">
        <v>5</v>
      </c>
      <c r="R14" s="36">
        <v>0</v>
      </c>
      <c r="S14" s="36">
        <v>3</v>
      </c>
      <c r="T14" s="37">
        <v>167</v>
      </c>
      <c r="U14" s="36">
        <v>0</v>
      </c>
      <c r="V14" s="36">
        <v>0</v>
      </c>
      <c r="W14" s="38">
        <v>0</v>
      </c>
      <c r="X14" s="38">
        <v>0</v>
      </c>
      <c r="Y14" s="38">
        <v>0</v>
      </c>
      <c r="Z14" s="36">
        <v>4</v>
      </c>
      <c r="AA14" s="36">
        <v>3</v>
      </c>
      <c r="AB14" s="38">
        <v>0</v>
      </c>
      <c r="AC14" s="39">
        <v>83</v>
      </c>
      <c r="AD14" s="39">
        <v>83</v>
      </c>
      <c r="AE14" s="39">
        <v>0</v>
      </c>
      <c r="AF14" s="37">
        <v>83</v>
      </c>
      <c r="AG14" s="39">
        <v>0</v>
      </c>
      <c r="AH14" s="39">
        <v>0</v>
      </c>
      <c r="AI14" s="39">
        <v>0</v>
      </c>
      <c r="AJ14" s="39">
        <v>10</v>
      </c>
      <c r="AK14" s="39">
        <v>0</v>
      </c>
      <c r="AL14" s="40">
        <v>0</v>
      </c>
      <c r="AM14" s="36">
        <v>10</v>
      </c>
    </row>
    <row r="15" s="35" customFormat="1" ht="32" customHeight="1" spans="1:39">
      <c r="A15" s="36" t="s">
        <v>54</v>
      </c>
      <c r="B15" s="36">
        <v>330</v>
      </c>
      <c r="C15" s="36">
        <v>0</v>
      </c>
      <c r="D15" s="36">
        <v>330</v>
      </c>
      <c r="E15" s="36">
        <v>235</v>
      </c>
      <c r="F15" s="36">
        <v>10</v>
      </c>
      <c r="G15" s="36">
        <v>5</v>
      </c>
      <c r="H15" s="36">
        <v>11</v>
      </c>
      <c r="I15" s="36">
        <v>8</v>
      </c>
      <c r="J15" s="36">
        <v>6</v>
      </c>
      <c r="K15" s="36">
        <v>6</v>
      </c>
      <c r="L15" s="36">
        <v>5</v>
      </c>
      <c r="M15" s="37">
        <v>0</v>
      </c>
      <c r="N15" s="37">
        <v>0</v>
      </c>
      <c r="O15" s="37">
        <v>0</v>
      </c>
      <c r="P15" s="36">
        <v>0</v>
      </c>
      <c r="Q15" s="36">
        <v>5</v>
      </c>
      <c r="R15" s="36">
        <v>0</v>
      </c>
      <c r="S15" s="36">
        <v>4</v>
      </c>
      <c r="T15" s="37">
        <v>168</v>
      </c>
      <c r="U15" s="36">
        <v>0</v>
      </c>
      <c r="V15" s="36">
        <v>0</v>
      </c>
      <c r="W15" s="38">
        <v>0</v>
      </c>
      <c r="X15" s="38">
        <v>0</v>
      </c>
      <c r="Y15" s="38">
        <v>0</v>
      </c>
      <c r="Z15" s="36">
        <v>4</v>
      </c>
      <c r="AA15" s="36">
        <v>3</v>
      </c>
      <c r="AB15" s="38">
        <v>0</v>
      </c>
      <c r="AC15" s="39">
        <v>83</v>
      </c>
      <c r="AD15" s="39">
        <v>83</v>
      </c>
      <c r="AE15" s="39">
        <v>0</v>
      </c>
      <c r="AF15" s="37">
        <v>83</v>
      </c>
      <c r="AG15" s="39">
        <v>0</v>
      </c>
      <c r="AH15" s="39">
        <v>0</v>
      </c>
      <c r="AI15" s="39">
        <v>0</v>
      </c>
      <c r="AJ15" s="39">
        <v>12</v>
      </c>
      <c r="AK15" s="39">
        <v>0</v>
      </c>
      <c r="AL15" s="40">
        <v>0</v>
      </c>
      <c r="AM15" s="36">
        <v>12</v>
      </c>
    </row>
  </sheetData>
  <mergeCells count="13">
    <mergeCell ref="A1:AM1"/>
    <mergeCell ref="E2:AB2"/>
    <mergeCell ref="AD2:AH2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topLeftCell="A4" workbookViewId="0">
      <selection activeCell="B19" sqref="B19:J19"/>
    </sheetView>
  </sheetViews>
  <sheetFormatPr defaultColWidth="9" defaultRowHeight="13.5"/>
  <cols>
    <col min="11" max="11" width="9" style="3"/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77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customFormat="1" ht="32" customHeight="1" spans="1:39">
      <c r="A5" s="6" t="s">
        <v>52</v>
      </c>
      <c r="B5" s="7">
        <f>D5</f>
        <v>310</v>
      </c>
      <c r="C5" s="6">
        <v>0</v>
      </c>
      <c r="D5" s="6">
        <f>E5+AC5+AJ5</f>
        <v>310</v>
      </c>
      <c r="E5" s="6">
        <f>SUM(F5:AB5)</f>
        <v>218</v>
      </c>
      <c r="F5" s="9">
        <f>SUM(F6:F18)</f>
        <v>10</v>
      </c>
      <c r="G5" s="9">
        <f t="shared" ref="G5:AB5" si="0">SUM(G6:G18)</f>
        <v>5</v>
      </c>
      <c r="H5" s="9">
        <f t="shared" si="0"/>
        <v>11</v>
      </c>
      <c r="I5" s="9">
        <f t="shared" si="0"/>
        <v>8</v>
      </c>
      <c r="J5" s="9">
        <f t="shared" si="0"/>
        <v>5</v>
      </c>
      <c r="K5" s="9">
        <f t="shared" si="0"/>
        <v>6</v>
      </c>
      <c r="L5" s="9">
        <f t="shared" si="0"/>
        <v>5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4</v>
      </c>
      <c r="R5" s="9">
        <f t="shared" si="0"/>
        <v>0</v>
      </c>
      <c r="S5" s="9">
        <f t="shared" si="0"/>
        <v>2</v>
      </c>
      <c r="T5" s="9">
        <f t="shared" si="0"/>
        <v>155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4</v>
      </c>
      <c r="AA5" s="9">
        <f t="shared" si="0"/>
        <v>3</v>
      </c>
      <c r="AB5" s="9">
        <f t="shared" si="0"/>
        <v>0</v>
      </c>
      <c r="AC5" s="9">
        <v>83</v>
      </c>
      <c r="AD5" s="9">
        <v>83</v>
      </c>
      <c r="AE5" s="9">
        <v>0</v>
      </c>
      <c r="AF5" s="22">
        <v>83</v>
      </c>
      <c r="AG5" s="9">
        <v>0</v>
      </c>
      <c r="AH5" s="9">
        <v>0</v>
      </c>
      <c r="AI5" s="9">
        <v>0</v>
      </c>
      <c r="AJ5" s="9">
        <f>SUM(AJ6:AJ15)</f>
        <v>9</v>
      </c>
      <c r="AK5" s="9">
        <v>0</v>
      </c>
      <c r="AL5" s="22">
        <v>0</v>
      </c>
      <c r="AM5" s="9">
        <f>SUM(AM6:AM17)</f>
        <v>9</v>
      </c>
    </row>
    <row r="6" s="2" customFormat="1" ht="32" customHeight="1" spans="1:39">
      <c r="A6" s="10" t="s">
        <v>57</v>
      </c>
      <c r="B6" s="12">
        <f t="shared" ref="B6:B18" si="1">SUM(C6:D6)</f>
        <v>7.09</v>
      </c>
      <c r="C6" s="13"/>
      <c r="D6" s="12">
        <f t="shared" ref="D6:D18" si="2">SUM(E6+AC6+AJ6)</f>
        <v>7.09</v>
      </c>
      <c r="E6" s="12">
        <f t="shared" ref="E6:E18" si="3">SUM(F6:AB6)</f>
        <v>7.09</v>
      </c>
      <c r="F6" s="14">
        <v>1.19</v>
      </c>
      <c r="G6" s="14">
        <v>0.49</v>
      </c>
      <c r="H6" s="15">
        <v>1.14</v>
      </c>
      <c r="I6" s="14">
        <v>0.82</v>
      </c>
      <c r="J6" s="12">
        <v>0.56</v>
      </c>
      <c r="K6" s="12">
        <v>0.62</v>
      </c>
      <c r="L6" s="12">
        <v>0.74</v>
      </c>
      <c r="M6" s="12"/>
      <c r="N6" s="12"/>
      <c r="O6" s="12"/>
      <c r="P6" s="12"/>
      <c r="Q6" s="12">
        <v>0.32</v>
      </c>
      <c r="R6" s="12"/>
      <c r="S6" s="12">
        <v>0.17</v>
      </c>
      <c r="T6" s="12"/>
      <c r="U6" s="12"/>
      <c r="V6" s="12"/>
      <c r="W6" s="12"/>
      <c r="X6" s="12"/>
      <c r="Y6" s="12"/>
      <c r="Z6" s="12">
        <v>0.71</v>
      </c>
      <c r="AA6" s="12">
        <v>0.33</v>
      </c>
      <c r="AB6" s="12"/>
      <c r="AC6" s="27">
        <f t="shared" ref="AC6:AC13" si="4">AD6</f>
        <v>0</v>
      </c>
      <c r="AD6" s="27">
        <f t="shared" ref="AD6:AD13" si="5">SUM(AF6+AH6)</f>
        <v>0</v>
      </c>
      <c r="AE6" s="12"/>
      <c r="AF6" s="12"/>
      <c r="AG6" s="12"/>
      <c r="AH6" s="12"/>
      <c r="AI6" s="12"/>
      <c r="AJ6" s="27">
        <f t="shared" ref="AJ6:AJ12" si="6">SUM(AK6:AM6)</f>
        <v>0</v>
      </c>
      <c r="AK6" s="12"/>
      <c r="AL6" s="12"/>
      <c r="AM6" s="12"/>
    </row>
    <row r="7" s="2" customFormat="1" ht="32" customHeight="1" spans="1:39">
      <c r="A7" s="10" t="s">
        <v>58</v>
      </c>
      <c r="B7" s="12">
        <f t="shared" si="1"/>
        <v>6.72</v>
      </c>
      <c r="C7" s="13"/>
      <c r="D7" s="12">
        <f t="shared" si="2"/>
        <v>6.72</v>
      </c>
      <c r="E7" s="12">
        <f t="shared" si="3"/>
        <v>6.72</v>
      </c>
      <c r="F7" s="14">
        <v>1.01</v>
      </c>
      <c r="G7" s="14">
        <v>0.48</v>
      </c>
      <c r="H7" s="15">
        <v>1.18</v>
      </c>
      <c r="I7" s="14">
        <v>0.81</v>
      </c>
      <c r="J7" s="12">
        <v>0.46</v>
      </c>
      <c r="K7" s="12">
        <v>0.69</v>
      </c>
      <c r="L7" s="12">
        <v>0.56</v>
      </c>
      <c r="M7" s="12"/>
      <c r="N7" s="12"/>
      <c r="O7" s="12"/>
      <c r="P7" s="12"/>
      <c r="Q7" s="12">
        <v>0.36</v>
      </c>
      <c r="R7" s="12"/>
      <c r="S7" s="12">
        <v>0.18</v>
      </c>
      <c r="T7" s="12"/>
      <c r="U7" s="12"/>
      <c r="V7" s="12"/>
      <c r="W7" s="12"/>
      <c r="X7" s="12"/>
      <c r="Y7" s="12"/>
      <c r="Z7" s="12">
        <v>0.75</v>
      </c>
      <c r="AA7" s="12">
        <v>0.24</v>
      </c>
      <c r="AB7" s="12"/>
      <c r="AC7" s="27">
        <f t="shared" si="4"/>
        <v>0</v>
      </c>
      <c r="AD7" s="27">
        <f t="shared" si="5"/>
        <v>0</v>
      </c>
      <c r="AE7" s="12"/>
      <c r="AF7" s="12"/>
      <c r="AG7" s="12"/>
      <c r="AH7" s="12"/>
      <c r="AI7" s="12"/>
      <c r="AJ7" s="27">
        <f t="shared" si="6"/>
        <v>0</v>
      </c>
      <c r="AK7" s="12"/>
      <c r="AL7" s="12"/>
      <c r="AM7" s="12"/>
    </row>
    <row r="8" s="2" customFormat="1" ht="32" customHeight="1" spans="1:39">
      <c r="A8" s="10" t="s">
        <v>59</v>
      </c>
      <c r="B8" s="12">
        <f t="shared" si="1"/>
        <v>108.35</v>
      </c>
      <c r="C8" s="13"/>
      <c r="D8" s="12">
        <f t="shared" si="2"/>
        <v>108.35</v>
      </c>
      <c r="E8" s="12">
        <f t="shared" si="3"/>
        <v>78.05</v>
      </c>
      <c r="F8" s="14">
        <v>1.02</v>
      </c>
      <c r="G8" s="14">
        <v>0.46</v>
      </c>
      <c r="H8" s="14">
        <v>1.05</v>
      </c>
      <c r="I8" s="14">
        <v>0.89</v>
      </c>
      <c r="J8" s="12">
        <v>0.57</v>
      </c>
      <c r="K8" s="12">
        <v>0.55</v>
      </c>
      <c r="L8" s="12">
        <v>0.55</v>
      </c>
      <c r="M8" s="12"/>
      <c r="N8" s="12"/>
      <c r="O8" s="12"/>
      <c r="P8" s="12"/>
      <c r="Q8" s="12">
        <v>0.42</v>
      </c>
      <c r="R8" s="12"/>
      <c r="S8" s="12">
        <v>0.32</v>
      </c>
      <c r="T8" s="12">
        <v>71</v>
      </c>
      <c r="U8" s="26"/>
      <c r="V8" s="12"/>
      <c r="W8" s="12"/>
      <c r="X8" s="12"/>
      <c r="Y8" s="12"/>
      <c r="Z8" s="12">
        <v>0.86</v>
      </c>
      <c r="AA8" s="12">
        <v>0.36</v>
      </c>
      <c r="AB8" s="12"/>
      <c r="AC8" s="27">
        <f t="shared" si="4"/>
        <v>26</v>
      </c>
      <c r="AD8" s="27">
        <f t="shared" si="5"/>
        <v>26</v>
      </c>
      <c r="AE8" s="12"/>
      <c r="AF8" s="12">
        <v>26</v>
      </c>
      <c r="AG8" s="12"/>
      <c r="AH8" s="12"/>
      <c r="AI8" s="12"/>
      <c r="AJ8" s="27">
        <f t="shared" si="6"/>
        <v>4.3</v>
      </c>
      <c r="AK8" s="12"/>
      <c r="AL8" s="12"/>
      <c r="AM8" s="12">
        <v>4.3</v>
      </c>
    </row>
    <row r="9" s="2" customFormat="1" ht="32" customHeight="1" spans="1:39">
      <c r="A9" s="10" t="s">
        <v>60</v>
      </c>
      <c r="B9" s="12">
        <f t="shared" si="1"/>
        <v>0</v>
      </c>
      <c r="C9" s="13"/>
      <c r="D9" s="12">
        <f t="shared" si="2"/>
        <v>0</v>
      </c>
      <c r="E9" s="12">
        <f t="shared" si="3"/>
        <v>0</v>
      </c>
      <c r="F9" s="14"/>
      <c r="G9" s="14"/>
      <c r="H9" s="15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>
        <f t="shared" si="4"/>
        <v>0</v>
      </c>
      <c r="AD9" s="27">
        <f t="shared" si="5"/>
        <v>0</v>
      </c>
      <c r="AE9" s="12"/>
      <c r="AF9" s="12"/>
      <c r="AG9" s="12"/>
      <c r="AH9" s="12"/>
      <c r="AI9" s="12"/>
      <c r="AJ9" s="27">
        <f t="shared" si="6"/>
        <v>0</v>
      </c>
      <c r="AK9" s="12"/>
      <c r="AL9" s="12"/>
      <c r="AM9" s="12"/>
    </row>
    <row r="10" s="2" customFormat="1" ht="32" customHeight="1" spans="1:39">
      <c r="A10" s="10" t="s">
        <v>61</v>
      </c>
      <c r="B10" s="12">
        <f t="shared" si="1"/>
        <v>6.24</v>
      </c>
      <c r="C10" s="13"/>
      <c r="D10" s="12">
        <f t="shared" si="2"/>
        <v>6.24</v>
      </c>
      <c r="E10" s="12">
        <f t="shared" si="3"/>
        <v>6.24</v>
      </c>
      <c r="F10" s="14">
        <v>1.04</v>
      </c>
      <c r="G10" s="14">
        <v>0.55</v>
      </c>
      <c r="H10" s="15">
        <v>1.04</v>
      </c>
      <c r="I10" s="14">
        <v>0.74</v>
      </c>
      <c r="J10" s="12">
        <v>0.56</v>
      </c>
      <c r="K10" s="12">
        <v>0.52</v>
      </c>
      <c r="L10" s="12">
        <v>0.55</v>
      </c>
      <c r="M10" s="12"/>
      <c r="N10" s="12"/>
      <c r="O10" s="12"/>
      <c r="P10" s="12"/>
      <c r="Q10" s="12">
        <v>0.7</v>
      </c>
      <c r="R10" s="12"/>
      <c r="S10" s="12">
        <v>0.31</v>
      </c>
      <c r="T10" s="12"/>
      <c r="U10" s="12"/>
      <c r="V10" s="12"/>
      <c r="W10" s="12"/>
      <c r="X10" s="12"/>
      <c r="Y10" s="12"/>
      <c r="Z10" s="12"/>
      <c r="AA10" s="12">
        <v>0.23</v>
      </c>
      <c r="AB10" s="12"/>
      <c r="AC10" s="27">
        <f t="shared" si="4"/>
        <v>0</v>
      </c>
      <c r="AD10" s="27">
        <f t="shared" si="5"/>
        <v>0</v>
      </c>
      <c r="AE10" s="12"/>
      <c r="AF10" s="12"/>
      <c r="AG10" s="12"/>
      <c r="AH10" s="12"/>
      <c r="AI10" s="12"/>
      <c r="AJ10" s="27">
        <f t="shared" si="6"/>
        <v>0</v>
      </c>
      <c r="AK10" s="12"/>
      <c r="AL10" s="12"/>
      <c r="AM10" s="12"/>
    </row>
    <row r="11" s="2" customFormat="1" ht="32" customHeight="1" spans="1:39">
      <c r="A11" s="10" t="s">
        <v>62</v>
      </c>
      <c r="B11" s="12">
        <f t="shared" si="1"/>
        <v>89.07</v>
      </c>
      <c r="C11" s="13"/>
      <c r="D11" s="12">
        <f t="shared" si="2"/>
        <v>89.07</v>
      </c>
      <c r="E11" s="12">
        <f t="shared" si="3"/>
        <v>53.37</v>
      </c>
      <c r="F11" s="14">
        <v>0.94</v>
      </c>
      <c r="G11" s="14">
        <v>0.43</v>
      </c>
      <c r="H11" s="15">
        <v>1.19</v>
      </c>
      <c r="I11" s="14">
        <v>0.75</v>
      </c>
      <c r="J11" s="12">
        <v>0.45</v>
      </c>
      <c r="K11" s="12">
        <v>0.53</v>
      </c>
      <c r="L11" s="12">
        <v>0.43</v>
      </c>
      <c r="M11" s="12"/>
      <c r="N11" s="12"/>
      <c r="O11" s="12"/>
      <c r="P11" s="12"/>
      <c r="Q11" s="12">
        <v>0.38</v>
      </c>
      <c r="R11" s="12"/>
      <c r="S11" s="12">
        <v>0.23</v>
      </c>
      <c r="T11" s="12">
        <v>47</v>
      </c>
      <c r="U11" s="12"/>
      <c r="V11" s="12"/>
      <c r="W11" s="12"/>
      <c r="X11" s="12"/>
      <c r="Y11" s="12"/>
      <c r="Z11" s="12">
        <v>0.76</v>
      </c>
      <c r="AA11" s="12">
        <v>0.28</v>
      </c>
      <c r="AB11" s="12"/>
      <c r="AC11" s="27">
        <f t="shared" si="4"/>
        <v>31</v>
      </c>
      <c r="AD11" s="27">
        <f t="shared" si="5"/>
        <v>31</v>
      </c>
      <c r="AE11" s="12"/>
      <c r="AF11" s="12">
        <v>31</v>
      </c>
      <c r="AG11" s="12"/>
      <c r="AH11" s="12"/>
      <c r="AI11" s="12"/>
      <c r="AJ11" s="27">
        <f t="shared" si="6"/>
        <v>4.7</v>
      </c>
      <c r="AK11" s="12"/>
      <c r="AL11" s="12"/>
      <c r="AM11" s="12">
        <v>4.7</v>
      </c>
    </row>
    <row r="12" s="2" customFormat="1" ht="32" customHeight="1" spans="1:39">
      <c r="A12" s="10" t="s">
        <v>63</v>
      </c>
      <c r="B12" s="12">
        <f t="shared" si="1"/>
        <v>44.11</v>
      </c>
      <c r="C12" s="13"/>
      <c r="D12" s="12">
        <f t="shared" si="2"/>
        <v>44.11</v>
      </c>
      <c r="E12" s="12">
        <f t="shared" si="3"/>
        <v>44.11</v>
      </c>
      <c r="F12" s="14">
        <v>0.97</v>
      </c>
      <c r="G12" s="14">
        <v>0.66</v>
      </c>
      <c r="H12" s="15">
        <v>1.07</v>
      </c>
      <c r="I12" s="14">
        <v>0.88</v>
      </c>
      <c r="J12" s="12">
        <v>0.59</v>
      </c>
      <c r="K12" s="12">
        <v>0.66</v>
      </c>
      <c r="L12" s="12">
        <v>0.42</v>
      </c>
      <c r="M12" s="12"/>
      <c r="N12" s="12"/>
      <c r="O12" s="12"/>
      <c r="P12" s="12"/>
      <c r="Q12" s="12">
        <v>0.39</v>
      </c>
      <c r="R12" s="12"/>
      <c r="S12" s="12">
        <v>0.13</v>
      </c>
      <c r="T12" s="12">
        <v>37</v>
      </c>
      <c r="U12" s="12"/>
      <c r="V12" s="12"/>
      <c r="W12" s="12"/>
      <c r="X12" s="12"/>
      <c r="Y12" s="12"/>
      <c r="Z12" s="12">
        <v>0.92</v>
      </c>
      <c r="AA12" s="12">
        <v>0.42</v>
      </c>
      <c r="AB12" s="12"/>
      <c r="AC12" s="27">
        <f t="shared" si="4"/>
        <v>0</v>
      </c>
      <c r="AD12" s="27">
        <f t="shared" si="5"/>
        <v>0</v>
      </c>
      <c r="AE12" s="12"/>
      <c r="AF12" s="12"/>
      <c r="AG12" s="12"/>
      <c r="AH12" s="12"/>
      <c r="AI12" s="12"/>
      <c r="AJ12" s="27">
        <f t="shared" si="6"/>
        <v>0</v>
      </c>
      <c r="AK12" s="12"/>
      <c r="AL12" s="12"/>
      <c r="AM12" s="12"/>
    </row>
    <row r="13" s="2" customFormat="1" ht="32" customHeight="1" spans="1:39">
      <c r="A13" s="10" t="s">
        <v>64</v>
      </c>
      <c r="B13" s="12">
        <f t="shared" si="1"/>
        <v>31.53</v>
      </c>
      <c r="C13" s="13"/>
      <c r="D13" s="12">
        <f t="shared" si="2"/>
        <v>31.53</v>
      </c>
      <c r="E13" s="12">
        <f t="shared" si="3"/>
        <v>5.53</v>
      </c>
      <c r="F13" s="14">
        <v>0.95</v>
      </c>
      <c r="G13" s="14">
        <v>0.5</v>
      </c>
      <c r="H13" s="15">
        <v>1.01</v>
      </c>
      <c r="I13" s="14">
        <v>0.75</v>
      </c>
      <c r="J13" s="12">
        <v>0.43</v>
      </c>
      <c r="K13" s="12">
        <v>0.63</v>
      </c>
      <c r="L13" s="12">
        <v>0.45</v>
      </c>
      <c r="M13" s="12"/>
      <c r="N13" s="12"/>
      <c r="O13" s="12"/>
      <c r="P13" s="12"/>
      <c r="Q13" s="12">
        <v>0.37</v>
      </c>
      <c r="R13" s="12"/>
      <c r="S13" s="12">
        <v>0.17</v>
      </c>
      <c r="T13" s="12"/>
      <c r="U13" s="12"/>
      <c r="V13" s="12"/>
      <c r="W13" s="12"/>
      <c r="X13" s="12"/>
      <c r="Y13" s="12"/>
      <c r="Z13" s="12"/>
      <c r="AA13" s="12">
        <v>0.27</v>
      </c>
      <c r="AB13" s="12"/>
      <c r="AC13" s="27">
        <f t="shared" si="4"/>
        <v>26</v>
      </c>
      <c r="AD13" s="27">
        <f t="shared" si="5"/>
        <v>26</v>
      </c>
      <c r="AE13" s="12"/>
      <c r="AF13" s="12">
        <v>26</v>
      </c>
      <c r="AG13" s="12"/>
      <c r="AH13" s="12"/>
      <c r="AI13" s="12"/>
      <c r="AJ13" s="12"/>
      <c r="AK13" s="12"/>
      <c r="AL13" s="12"/>
      <c r="AM13" s="12"/>
    </row>
    <row r="14" s="2" customFormat="1" ht="32" customHeight="1" spans="1:39">
      <c r="A14" s="10" t="s">
        <v>65</v>
      </c>
      <c r="B14" s="12">
        <f t="shared" si="1"/>
        <v>5.66</v>
      </c>
      <c r="C14" s="13"/>
      <c r="D14" s="12">
        <f t="shared" si="2"/>
        <v>5.66</v>
      </c>
      <c r="E14" s="12">
        <f t="shared" si="3"/>
        <v>5.66</v>
      </c>
      <c r="F14" s="14">
        <v>0.99</v>
      </c>
      <c r="G14" s="14">
        <v>0.52</v>
      </c>
      <c r="H14" s="15">
        <v>1.15</v>
      </c>
      <c r="I14" s="14">
        <v>0.73</v>
      </c>
      <c r="J14" s="12">
        <v>0.47</v>
      </c>
      <c r="K14" s="12">
        <v>0.61</v>
      </c>
      <c r="L14" s="12">
        <v>0.44</v>
      </c>
      <c r="M14" s="12"/>
      <c r="N14" s="12"/>
      <c r="O14" s="12"/>
      <c r="P14" s="12"/>
      <c r="Q14" s="12">
        <v>0.37</v>
      </c>
      <c r="R14" s="12"/>
      <c r="S14" s="12">
        <v>0.13</v>
      </c>
      <c r="T14" s="12"/>
      <c r="U14" s="12"/>
      <c r="V14" s="12"/>
      <c r="W14" s="12"/>
      <c r="X14" s="12"/>
      <c r="Y14" s="12"/>
      <c r="Z14" s="12"/>
      <c r="AA14" s="12">
        <v>0.25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66</v>
      </c>
      <c r="B15" s="12">
        <f t="shared" si="1"/>
        <v>0</v>
      </c>
      <c r="C15" s="13"/>
      <c r="D15" s="12">
        <f t="shared" si="2"/>
        <v>0</v>
      </c>
      <c r="E15" s="12">
        <f t="shared" si="3"/>
        <v>0</v>
      </c>
      <c r="F15" s="14"/>
      <c r="G15" s="14"/>
      <c r="H15" s="15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67</v>
      </c>
      <c r="B16" s="12">
        <f t="shared" si="1"/>
        <v>5.61</v>
      </c>
      <c r="C16" s="13"/>
      <c r="D16" s="12">
        <f t="shared" si="2"/>
        <v>5.61</v>
      </c>
      <c r="E16" s="12">
        <f t="shared" si="3"/>
        <v>5.61</v>
      </c>
      <c r="F16" s="14">
        <v>0.96</v>
      </c>
      <c r="G16" s="14">
        <v>0.49</v>
      </c>
      <c r="H16" s="15">
        <v>1.02</v>
      </c>
      <c r="I16" s="14">
        <v>0.83</v>
      </c>
      <c r="J16" s="12">
        <v>0.44</v>
      </c>
      <c r="K16" s="12">
        <v>0.61</v>
      </c>
      <c r="L16" s="12">
        <v>0.41</v>
      </c>
      <c r="M16" s="12"/>
      <c r="N16" s="12"/>
      <c r="O16" s="12"/>
      <c r="P16" s="12"/>
      <c r="Q16" s="12">
        <v>0.34</v>
      </c>
      <c r="R16" s="12"/>
      <c r="S16" s="12">
        <v>0.15</v>
      </c>
      <c r="T16" s="12"/>
      <c r="U16" s="12"/>
      <c r="V16" s="12"/>
      <c r="W16" s="12"/>
      <c r="X16" s="12"/>
      <c r="Y16" s="12"/>
      <c r="Z16" s="12"/>
      <c r="AA16" s="12">
        <v>0.36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68</v>
      </c>
      <c r="B17" s="12">
        <f t="shared" si="1"/>
        <v>5.62</v>
      </c>
      <c r="C17" s="13"/>
      <c r="D17" s="12">
        <f t="shared" si="2"/>
        <v>5.62</v>
      </c>
      <c r="E17" s="12">
        <f t="shared" si="3"/>
        <v>5.62</v>
      </c>
      <c r="F17" s="14">
        <v>0.93</v>
      </c>
      <c r="G17" s="14">
        <v>0.42</v>
      </c>
      <c r="H17" s="15">
        <v>1.15</v>
      </c>
      <c r="I17" s="14">
        <v>0.8</v>
      </c>
      <c r="J17" s="12">
        <v>0.47</v>
      </c>
      <c r="K17" s="12">
        <v>0.58</v>
      </c>
      <c r="L17" s="12">
        <v>0.45</v>
      </c>
      <c r="M17" s="12"/>
      <c r="N17" s="12"/>
      <c r="O17" s="12"/>
      <c r="P17" s="12"/>
      <c r="Q17" s="12">
        <v>0.35</v>
      </c>
      <c r="R17" s="12"/>
      <c r="S17" s="12">
        <v>0.21</v>
      </c>
      <c r="T17" s="12"/>
      <c r="U17" s="12"/>
      <c r="V17" s="12"/>
      <c r="W17" s="12"/>
      <c r="X17" s="12"/>
      <c r="Y17" s="12"/>
      <c r="Z17" s="12"/>
      <c r="AA17" s="12">
        <v>0.26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69</v>
      </c>
      <c r="B18" s="12">
        <f t="shared" si="1"/>
        <v>0</v>
      </c>
      <c r="C18" s="16"/>
      <c r="D18" s="12">
        <f t="shared" si="2"/>
        <v>0</v>
      </c>
      <c r="E18" s="12">
        <f t="shared" si="3"/>
        <v>0</v>
      </c>
      <c r="F18" s="17"/>
      <c r="G18" s="17"/>
      <c r="H18" s="15"/>
      <c r="I18" s="2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</sheetData>
  <mergeCells count="14">
    <mergeCell ref="A1:AM1"/>
    <mergeCell ref="E2:AB2"/>
    <mergeCell ref="AD2:AH2"/>
    <mergeCell ref="B19:J19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tabSelected="1" workbookViewId="0">
      <selection activeCell="B19" sqref="B19:J19"/>
    </sheetView>
  </sheetViews>
  <sheetFormatPr defaultColWidth="9" defaultRowHeight="13.5"/>
  <cols>
    <col min="11" max="11" width="9" style="3"/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customFormat="1" ht="32" customHeight="1" spans="1:39">
      <c r="A5" s="6" t="s">
        <v>53</v>
      </c>
      <c r="B5" s="7">
        <f>D5</f>
        <v>309</v>
      </c>
      <c r="C5" s="6">
        <v>0</v>
      </c>
      <c r="D5" s="6">
        <f>E5+AC5+AJ5</f>
        <v>309</v>
      </c>
      <c r="E5" s="6">
        <f>SUM(F5:AB5)</f>
        <v>217</v>
      </c>
      <c r="F5" s="9">
        <f>SUM(F6:F18)</f>
        <v>8</v>
      </c>
      <c r="G5" s="9">
        <f>SUM(G6:G18)</f>
        <v>6</v>
      </c>
      <c r="H5" s="9">
        <f t="shared" ref="F5:AB5" si="0">SUM(H6:H18)</f>
        <v>11</v>
      </c>
      <c r="I5" s="9">
        <f t="shared" si="0"/>
        <v>8</v>
      </c>
      <c r="J5" s="9">
        <f t="shared" si="0"/>
        <v>5</v>
      </c>
      <c r="K5" s="9">
        <f t="shared" si="0"/>
        <v>6</v>
      </c>
      <c r="L5" s="9">
        <f t="shared" si="0"/>
        <v>5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4</v>
      </c>
      <c r="R5" s="9">
        <f t="shared" si="0"/>
        <v>0</v>
      </c>
      <c r="S5" s="9">
        <f t="shared" si="0"/>
        <v>2</v>
      </c>
      <c r="T5" s="9">
        <f t="shared" si="0"/>
        <v>155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4</v>
      </c>
      <c r="AA5" s="9">
        <f t="shared" si="0"/>
        <v>3</v>
      </c>
      <c r="AB5" s="9">
        <f t="shared" si="0"/>
        <v>0</v>
      </c>
      <c r="AC5" s="9">
        <v>83</v>
      </c>
      <c r="AD5" s="9">
        <v>83</v>
      </c>
      <c r="AE5" s="9">
        <v>0</v>
      </c>
      <c r="AF5" s="22">
        <v>83</v>
      </c>
      <c r="AG5" s="9">
        <v>0</v>
      </c>
      <c r="AH5" s="9">
        <v>0</v>
      </c>
      <c r="AI5" s="9">
        <v>0</v>
      </c>
      <c r="AJ5" s="9">
        <f>SUM(AJ6:AJ15)</f>
        <v>9</v>
      </c>
      <c r="AK5" s="9">
        <v>0</v>
      </c>
      <c r="AL5" s="22">
        <v>0</v>
      </c>
      <c r="AM5" s="9">
        <f>SUM(AM6:AM17)</f>
        <v>9</v>
      </c>
    </row>
    <row r="6" s="2" customFormat="1" ht="32" customHeight="1" spans="1:39">
      <c r="A6" s="10" t="s">
        <v>57</v>
      </c>
      <c r="B6" s="12">
        <f t="shared" ref="B6:B18" si="1">SUM(C6:D6)</f>
        <v>6.99</v>
      </c>
      <c r="C6" s="13"/>
      <c r="D6" s="12">
        <f t="shared" ref="D6:D18" si="2">SUM(E6+AC6+AJ6)</f>
        <v>6.99</v>
      </c>
      <c r="E6" s="12">
        <f t="shared" ref="E6:E18" si="3">SUM(F6:AB6)</f>
        <v>6.99</v>
      </c>
      <c r="F6" s="14">
        <v>0.99</v>
      </c>
      <c r="G6" s="14">
        <v>0.59</v>
      </c>
      <c r="H6" s="15">
        <v>1.14</v>
      </c>
      <c r="I6" s="14">
        <v>0.82</v>
      </c>
      <c r="J6" s="12">
        <v>0.56</v>
      </c>
      <c r="K6" s="12">
        <v>0.62</v>
      </c>
      <c r="L6" s="12">
        <v>0.74</v>
      </c>
      <c r="M6" s="12"/>
      <c r="N6" s="12"/>
      <c r="O6" s="12"/>
      <c r="P6" s="12"/>
      <c r="Q6" s="12">
        <v>0.32</v>
      </c>
      <c r="R6" s="12"/>
      <c r="S6" s="12">
        <v>0.17</v>
      </c>
      <c r="T6" s="12"/>
      <c r="U6" s="12"/>
      <c r="V6" s="12"/>
      <c r="W6" s="12"/>
      <c r="X6" s="12"/>
      <c r="Y6" s="12"/>
      <c r="Z6" s="12">
        <v>0.71</v>
      </c>
      <c r="AA6" s="12">
        <v>0.33</v>
      </c>
      <c r="AB6" s="12"/>
      <c r="AC6" s="27">
        <f t="shared" ref="AC6:AC13" si="4">AD6</f>
        <v>0</v>
      </c>
      <c r="AD6" s="27">
        <f t="shared" ref="AD6:AD13" si="5">SUM(AF6+AH6)</f>
        <v>0</v>
      </c>
      <c r="AE6" s="12"/>
      <c r="AF6" s="12"/>
      <c r="AG6" s="12"/>
      <c r="AH6" s="12"/>
      <c r="AI6" s="12"/>
      <c r="AJ6" s="27">
        <f>SUM(AK6:AM6)</f>
        <v>0</v>
      </c>
      <c r="AK6" s="12"/>
      <c r="AL6" s="12"/>
      <c r="AM6" s="12"/>
    </row>
    <row r="7" s="2" customFormat="1" ht="32" customHeight="1" spans="1:39">
      <c r="A7" s="10" t="s">
        <v>58</v>
      </c>
      <c r="B7" s="12">
        <f t="shared" si="1"/>
        <v>6.62</v>
      </c>
      <c r="C7" s="13"/>
      <c r="D7" s="12">
        <f t="shared" si="2"/>
        <v>6.62</v>
      </c>
      <c r="E7" s="12">
        <f t="shared" si="3"/>
        <v>6.62</v>
      </c>
      <c r="F7" s="14">
        <v>0.81</v>
      </c>
      <c r="G7" s="14">
        <v>0.58</v>
      </c>
      <c r="H7" s="15">
        <v>1.18</v>
      </c>
      <c r="I7" s="14">
        <v>0.81</v>
      </c>
      <c r="J7" s="12">
        <v>0.46</v>
      </c>
      <c r="K7" s="12">
        <v>0.69</v>
      </c>
      <c r="L7" s="12">
        <v>0.56</v>
      </c>
      <c r="M7" s="12"/>
      <c r="N7" s="12"/>
      <c r="O7" s="12"/>
      <c r="P7" s="12"/>
      <c r="Q7" s="12">
        <v>0.36</v>
      </c>
      <c r="R7" s="12"/>
      <c r="S7" s="12">
        <v>0.18</v>
      </c>
      <c r="T7" s="12"/>
      <c r="U7" s="12"/>
      <c r="V7" s="12"/>
      <c r="W7" s="12"/>
      <c r="X7" s="12"/>
      <c r="Y7" s="12"/>
      <c r="Z7" s="12">
        <v>0.75</v>
      </c>
      <c r="AA7" s="12">
        <v>0.24</v>
      </c>
      <c r="AB7" s="12"/>
      <c r="AC7" s="27">
        <f t="shared" si="4"/>
        <v>0</v>
      </c>
      <c r="AD7" s="27">
        <f t="shared" si="5"/>
        <v>0</v>
      </c>
      <c r="AE7" s="12"/>
      <c r="AF7" s="12"/>
      <c r="AG7" s="12"/>
      <c r="AH7" s="12"/>
      <c r="AI7" s="12"/>
      <c r="AJ7" s="27">
        <f>SUM(AK7:AM7)</f>
        <v>0</v>
      </c>
      <c r="AK7" s="12"/>
      <c r="AL7" s="12"/>
      <c r="AM7" s="12"/>
    </row>
    <row r="8" s="2" customFormat="1" ht="32" customHeight="1" spans="1:39">
      <c r="A8" s="10" t="s">
        <v>59</v>
      </c>
      <c r="B8" s="12">
        <f t="shared" si="1"/>
        <v>111.25</v>
      </c>
      <c r="C8" s="13"/>
      <c r="D8" s="12">
        <f t="shared" si="2"/>
        <v>111.25</v>
      </c>
      <c r="E8" s="12">
        <f t="shared" si="3"/>
        <v>80.95</v>
      </c>
      <c r="F8" s="14">
        <v>0.82</v>
      </c>
      <c r="G8" s="14">
        <v>0.56</v>
      </c>
      <c r="H8" s="14">
        <v>1.05</v>
      </c>
      <c r="I8" s="14">
        <v>0.89</v>
      </c>
      <c r="J8" s="12">
        <v>0.57</v>
      </c>
      <c r="K8" s="12">
        <v>0.55</v>
      </c>
      <c r="L8" s="12">
        <v>0.55</v>
      </c>
      <c r="M8" s="12"/>
      <c r="N8" s="12"/>
      <c r="O8" s="12"/>
      <c r="P8" s="12"/>
      <c r="Q8" s="12">
        <v>0.42</v>
      </c>
      <c r="R8" s="12"/>
      <c r="S8" s="12">
        <v>0.32</v>
      </c>
      <c r="T8" s="12">
        <v>74</v>
      </c>
      <c r="U8" s="26"/>
      <c r="V8" s="12"/>
      <c r="W8" s="12"/>
      <c r="X8" s="12"/>
      <c r="Y8" s="12"/>
      <c r="Z8" s="12">
        <v>0.86</v>
      </c>
      <c r="AA8" s="12">
        <v>0.36</v>
      </c>
      <c r="AB8" s="12"/>
      <c r="AC8" s="27">
        <f t="shared" si="4"/>
        <v>26</v>
      </c>
      <c r="AD8" s="27">
        <f t="shared" si="5"/>
        <v>26</v>
      </c>
      <c r="AE8" s="12"/>
      <c r="AF8" s="12">
        <v>26</v>
      </c>
      <c r="AG8" s="12"/>
      <c r="AH8" s="12"/>
      <c r="AI8" s="12"/>
      <c r="AJ8" s="27">
        <f t="shared" ref="AJ6:AJ12" si="6">SUM(AK8:AM8)</f>
        <v>4.3</v>
      </c>
      <c r="AK8" s="12"/>
      <c r="AL8" s="12"/>
      <c r="AM8" s="12">
        <v>4.3</v>
      </c>
    </row>
    <row r="9" s="2" customFormat="1" ht="32" customHeight="1" spans="1:39">
      <c r="A9" s="10" t="s">
        <v>60</v>
      </c>
      <c r="B9" s="12">
        <f t="shared" si="1"/>
        <v>0</v>
      </c>
      <c r="C9" s="13"/>
      <c r="D9" s="12">
        <f t="shared" si="2"/>
        <v>0</v>
      </c>
      <c r="E9" s="12">
        <f t="shared" si="3"/>
        <v>0</v>
      </c>
      <c r="F9" s="14"/>
      <c r="G9" s="14"/>
      <c r="H9" s="15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>
        <f t="shared" si="4"/>
        <v>0</v>
      </c>
      <c r="AD9" s="27">
        <f t="shared" si="5"/>
        <v>0</v>
      </c>
      <c r="AE9" s="12"/>
      <c r="AF9" s="12"/>
      <c r="AG9" s="12"/>
      <c r="AH9" s="12"/>
      <c r="AI9" s="12"/>
      <c r="AJ9" s="27">
        <f t="shared" si="6"/>
        <v>0</v>
      </c>
      <c r="AK9" s="12"/>
      <c r="AL9" s="12"/>
      <c r="AM9" s="12"/>
    </row>
    <row r="10" s="2" customFormat="1" ht="32" customHeight="1" spans="1:39">
      <c r="A10" s="10" t="s">
        <v>61</v>
      </c>
      <c r="B10" s="12">
        <f t="shared" si="1"/>
        <v>6.14</v>
      </c>
      <c r="C10" s="13"/>
      <c r="D10" s="12">
        <f t="shared" si="2"/>
        <v>6.14</v>
      </c>
      <c r="E10" s="12">
        <f t="shared" si="3"/>
        <v>6.14</v>
      </c>
      <c r="F10" s="14">
        <v>0.84</v>
      </c>
      <c r="G10" s="14">
        <v>0.65</v>
      </c>
      <c r="H10" s="15">
        <v>1.04</v>
      </c>
      <c r="I10" s="14">
        <v>0.74</v>
      </c>
      <c r="J10" s="12">
        <v>0.56</v>
      </c>
      <c r="K10" s="12">
        <v>0.52</v>
      </c>
      <c r="L10" s="12">
        <v>0.55</v>
      </c>
      <c r="M10" s="12"/>
      <c r="N10" s="12"/>
      <c r="O10" s="12"/>
      <c r="P10" s="12"/>
      <c r="Q10" s="12">
        <v>0.7</v>
      </c>
      <c r="R10" s="12"/>
      <c r="S10" s="12">
        <v>0.31</v>
      </c>
      <c r="T10" s="12"/>
      <c r="U10" s="12"/>
      <c r="V10" s="12"/>
      <c r="W10" s="12"/>
      <c r="X10" s="12"/>
      <c r="Y10" s="12"/>
      <c r="Z10" s="12"/>
      <c r="AA10" s="12">
        <v>0.23</v>
      </c>
      <c r="AB10" s="12"/>
      <c r="AC10" s="27">
        <f t="shared" si="4"/>
        <v>0</v>
      </c>
      <c r="AD10" s="27">
        <f t="shared" si="5"/>
        <v>0</v>
      </c>
      <c r="AE10" s="12"/>
      <c r="AF10" s="12"/>
      <c r="AG10" s="12"/>
      <c r="AH10" s="12"/>
      <c r="AI10" s="12"/>
      <c r="AJ10" s="27">
        <f t="shared" si="6"/>
        <v>0</v>
      </c>
      <c r="AK10" s="12"/>
      <c r="AL10" s="12"/>
      <c r="AM10" s="12"/>
    </row>
    <row r="11" s="2" customFormat="1" ht="32" customHeight="1" spans="1:39">
      <c r="A11" s="10" t="s">
        <v>62</v>
      </c>
      <c r="B11" s="12">
        <f t="shared" si="1"/>
        <v>86.97</v>
      </c>
      <c r="C11" s="13"/>
      <c r="D11" s="12">
        <f t="shared" si="2"/>
        <v>86.97</v>
      </c>
      <c r="E11" s="12">
        <f t="shared" si="3"/>
        <v>51.27</v>
      </c>
      <c r="F11" s="14">
        <v>0.74</v>
      </c>
      <c r="G11" s="14">
        <v>0.53</v>
      </c>
      <c r="H11" s="15">
        <v>1.19</v>
      </c>
      <c r="I11" s="14">
        <v>0.75</v>
      </c>
      <c r="J11" s="12">
        <v>0.45</v>
      </c>
      <c r="K11" s="12">
        <v>0.53</v>
      </c>
      <c r="L11" s="12">
        <v>0.43</v>
      </c>
      <c r="M11" s="12"/>
      <c r="N11" s="12"/>
      <c r="O11" s="12"/>
      <c r="P11" s="12"/>
      <c r="Q11" s="12">
        <v>0.38</v>
      </c>
      <c r="R11" s="12"/>
      <c r="S11" s="12">
        <v>0.23</v>
      </c>
      <c r="T11" s="12">
        <v>45</v>
      </c>
      <c r="U11" s="12"/>
      <c r="V11" s="12"/>
      <c r="W11" s="12"/>
      <c r="X11" s="12"/>
      <c r="Y11" s="12"/>
      <c r="Z11" s="12">
        <v>0.76</v>
      </c>
      <c r="AA11" s="12">
        <v>0.28</v>
      </c>
      <c r="AB11" s="12"/>
      <c r="AC11" s="27">
        <f t="shared" si="4"/>
        <v>31</v>
      </c>
      <c r="AD11" s="27">
        <f t="shared" si="5"/>
        <v>31</v>
      </c>
      <c r="AE11" s="12"/>
      <c r="AF11" s="12">
        <v>31</v>
      </c>
      <c r="AG11" s="12"/>
      <c r="AH11" s="12"/>
      <c r="AI11" s="12"/>
      <c r="AJ11" s="27">
        <f t="shared" si="6"/>
        <v>4.7</v>
      </c>
      <c r="AK11" s="12"/>
      <c r="AL11" s="12"/>
      <c r="AM11" s="12">
        <v>4.7</v>
      </c>
    </row>
    <row r="12" s="2" customFormat="1" ht="32" customHeight="1" spans="1:39">
      <c r="A12" s="10" t="s">
        <v>63</v>
      </c>
      <c r="B12" s="12">
        <f t="shared" si="1"/>
        <v>43.01</v>
      </c>
      <c r="C12" s="13"/>
      <c r="D12" s="12">
        <f t="shared" si="2"/>
        <v>43.01</v>
      </c>
      <c r="E12" s="12">
        <f t="shared" si="3"/>
        <v>43.01</v>
      </c>
      <c r="F12" s="14">
        <v>0.77</v>
      </c>
      <c r="G12" s="14">
        <v>0.76</v>
      </c>
      <c r="H12" s="15">
        <v>1.07</v>
      </c>
      <c r="I12" s="14">
        <v>0.88</v>
      </c>
      <c r="J12" s="12">
        <v>0.59</v>
      </c>
      <c r="K12" s="12">
        <v>0.66</v>
      </c>
      <c r="L12" s="12">
        <v>0.42</v>
      </c>
      <c r="M12" s="12"/>
      <c r="N12" s="12"/>
      <c r="O12" s="12"/>
      <c r="P12" s="12"/>
      <c r="Q12" s="12">
        <v>0.39</v>
      </c>
      <c r="R12" s="12"/>
      <c r="S12" s="12">
        <v>0.13</v>
      </c>
      <c r="T12" s="12">
        <v>36</v>
      </c>
      <c r="U12" s="12"/>
      <c r="V12" s="12"/>
      <c r="W12" s="12"/>
      <c r="X12" s="12"/>
      <c r="Y12" s="12"/>
      <c r="Z12" s="12">
        <v>0.92</v>
      </c>
      <c r="AA12" s="12">
        <v>0.42</v>
      </c>
      <c r="AB12" s="12"/>
      <c r="AC12" s="27">
        <f t="shared" si="4"/>
        <v>0</v>
      </c>
      <c r="AD12" s="27">
        <f t="shared" si="5"/>
        <v>0</v>
      </c>
      <c r="AE12" s="12"/>
      <c r="AF12" s="12"/>
      <c r="AG12" s="12"/>
      <c r="AH12" s="12"/>
      <c r="AI12" s="12"/>
      <c r="AJ12" s="27">
        <f t="shared" si="6"/>
        <v>0</v>
      </c>
      <c r="AK12" s="12"/>
      <c r="AL12" s="12"/>
      <c r="AM12" s="12"/>
    </row>
    <row r="13" s="2" customFormat="1" ht="32" customHeight="1" spans="1:39">
      <c r="A13" s="10" t="s">
        <v>64</v>
      </c>
      <c r="B13" s="12">
        <f t="shared" si="1"/>
        <v>31.43</v>
      </c>
      <c r="C13" s="13"/>
      <c r="D13" s="12">
        <f t="shared" si="2"/>
        <v>31.43</v>
      </c>
      <c r="E13" s="12">
        <f t="shared" si="3"/>
        <v>5.43</v>
      </c>
      <c r="F13" s="14">
        <v>0.75</v>
      </c>
      <c r="G13" s="14">
        <v>0.6</v>
      </c>
      <c r="H13" s="15">
        <v>1.01</v>
      </c>
      <c r="I13" s="14">
        <v>0.75</v>
      </c>
      <c r="J13" s="12">
        <v>0.43</v>
      </c>
      <c r="K13" s="12">
        <v>0.63</v>
      </c>
      <c r="L13" s="12">
        <v>0.45</v>
      </c>
      <c r="M13" s="12"/>
      <c r="N13" s="12"/>
      <c r="O13" s="12"/>
      <c r="P13" s="12"/>
      <c r="Q13" s="12">
        <v>0.37</v>
      </c>
      <c r="R13" s="12"/>
      <c r="S13" s="12">
        <v>0.17</v>
      </c>
      <c r="T13" s="12"/>
      <c r="U13" s="12"/>
      <c r="V13" s="12"/>
      <c r="W13" s="12"/>
      <c r="X13" s="12"/>
      <c r="Y13" s="12"/>
      <c r="Z13" s="12"/>
      <c r="AA13" s="12">
        <v>0.27</v>
      </c>
      <c r="AB13" s="12"/>
      <c r="AC13" s="27">
        <f t="shared" si="4"/>
        <v>26</v>
      </c>
      <c r="AD13" s="27">
        <f t="shared" si="5"/>
        <v>26</v>
      </c>
      <c r="AE13" s="12"/>
      <c r="AF13" s="12">
        <v>26</v>
      </c>
      <c r="AG13" s="12"/>
      <c r="AH13" s="12"/>
      <c r="AI13" s="12"/>
      <c r="AJ13" s="12"/>
      <c r="AK13" s="12"/>
      <c r="AL13" s="12"/>
      <c r="AM13" s="12"/>
    </row>
    <row r="14" s="2" customFormat="1" ht="32" customHeight="1" spans="1:39">
      <c r="A14" s="10" t="s">
        <v>65</v>
      </c>
      <c r="B14" s="12">
        <f t="shared" si="1"/>
        <v>5.56</v>
      </c>
      <c r="C14" s="13"/>
      <c r="D14" s="12">
        <f t="shared" si="2"/>
        <v>5.56</v>
      </c>
      <c r="E14" s="12">
        <f t="shared" si="3"/>
        <v>5.56</v>
      </c>
      <c r="F14" s="14">
        <v>0.79</v>
      </c>
      <c r="G14" s="14">
        <v>0.62</v>
      </c>
      <c r="H14" s="15">
        <v>1.15</v>
      </c>
      <c r="I14" s="14">
        <v>0.73</v>
      </c>
      <c r="J14" s="12">
        <v>0.47</v>
      </c>
      <c r="K14" s="12">
        <v>0.61</v>
      </c>
      <c r="L14" s="12">
        <v>0.44</v>
      </c>
      <c r="M14" s="12"/>
      <c r="N14" s="12"/>
      <c r="O14" s="12"/>
      <c r="P14" s="12"/>
      <c r="Q14" s="12">
        <v>0.37</v>
      </c>
      <c r="R14" s="12"/>
      <c r="S14" s="12">
        <v>0.13</v>
      </c>
      <c r="T14" s="12"/>
      <c r="U14" s="12"/>
      <c r="V14" s="12"/>
      <c r="W14" s="12"/>
      <c r="X14" s="12"/>
      <c r="Y14" s="12"/>
      <c r="Z14" s="12"/>
      <c r="AA14" s="12">
        <v>0.25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66</v>
      </c>
      <c r="B15" s="12">
        <f t="shared" si="1"/>
        <v>0</v>
      </c>
      <c r="C15" s="13"/>
      <c r="D15" s="12">
        <f t="shared" si="2"/>
        <v>0</v>
      </c>
      <c r="E15" s="12">
        <f t="shared" si="3"/>
        <v>0</v>
      </c>
      <c r="F15" s="14"/>
      <c r="G15" s="14"/>
      <c r="H15" s="15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67</v>
      </c>
      <c r="B16" s="12">
        <f t="shared" si="1"/>
        <v>5.51</v>
      </c>
      <c r="C16" s="13"/>
      <c r="D16" s="12">
        <f t="shared" si="2"/>
        <v>5.51</v>
      </c>
      <c r="E16" s="12">
        <f t="shared" si="3"/>
        <v>5.51</v>
      </c>
      <c r="F16" s="14">
        <v>0.76</v>
      </c>
      <c r="G16" s="14">
        <v>0.59</v>
      </c>
      <c r="H16" s="15">
        <v>1.02</v>
      </c>
      <c r="I16" s="14">
        <v>0.83</v>
      </c>
      <c r="J16" s="12">
        <v>0.44</v>
      </c>
      <c r="K16" s="12">
        <v>0.61</v>
      </c>
      <c r="L16" s="12">
        <v>0.41</v>
      </c>
      <c r="M16" s="12"/>
      <c r="N16" s="12"/>
      <c r="O16" s="12"/>
      <c r="P16" s="12"/>
      <c r="Q16" s="12">
        <v>0.34</v>
      </c>
      <c r="R16" s="12"/>
      <c r="S16" s="12">
        <v>0.15</v>
      </c>
      <c r="T16" s="12"/>
      <c r="U16" s="12"/>
      <c r="V16" s="12"/>
      <c r="W16" s="12"/>
      <c r="X16" s="12"/>
      <c r="Y16" s="12"/>
      <c r="Z16" s="12"/>
      <c r="AA16" s="12">
        <v>0.36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68</v>
      </c>
      <c r="B17" s="12">
        <f t="shared" si="1"/>
        <v>5.52</v>
      </c>
      <c r="C17" s="13"/>
      <c r="D17" s="12">
        <f t="shared" si="2"/>
        <v>5.52</v>
      </c>
      <c r="E17" s="12">
        <f t="shared" si="3"/>
        <v>5.52</v>
      </c>
      <c r="F17" s="14">
        <v>0.73</v>
      </c>
      <c r="G17" s="14">
        <v>0.52</v>
      </c>
      <c r="H17" s="15">
        <v>1.15</v>
      </c>
      <c r="I17" s="14">
        <v>0.8</v>
      </c>
      <c r="J17" s="12">
        <v>0.47</v>
      </c>
      <c r="K17" s="12">
        <v>0.58</v>
      </c>
      <c r="L17" s="12">
        <v>0.45</v>
      </c>
      <c r="M17" s="12"/>
      <c r="N17" s="12"/>
      <c r="O17" s="12"/>
      <c r="P17" s="12"/>
      <c r="Q17" s="12">
        <v>0.35</v>
      </c>
      <c r="R17" s="12"/>
      <c r="S17" s="12">
        <v>0.21</v>
      </c>
      <c r="T17" s="12"/>
      <c r="U17" s="12"/>
      <c r="V17" s="12"/>
      <c r="W17" s="12"/>
      <c r="X17" s="12"/>
      <c r="Y17" s="12"/>
      <c r="Z17" s="12"/>
      <c r="AA17" s="12">
        <v>0.26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69</v>
      </c>
      <c r="B18" s="12">
        <f t="shared" si="1"/>
        <v>0</v>
      </c>
      <c r="C18" s="16"/>
      <c r="D18" s="12">
        <f t="shared" si="2"/>
        <v>0</v>
      </c>
      <c r="E18" s="12">
        <f t="shared" si="3"/>
        <v>0</v>
      </c>
      <c r="F18" s="17"/>
      <c r="G18" s="17"/>
      <c r="H18" s="15"/>
      <c r="I18" s="2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</sheetData>
  <mergeCells count="14">
    <mergeCell ref="A1:AM1"/>
    <mergeCell ref="E2:AB2"/>
    <mergeCell ref="AD2:AH2"/>
    <mergeCell ref="B19:J19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workbookViewId="0">
      <selection activeCell="B19" sqref="B19:J19"/>
    </sheetView>
  </sheetViews>
  <sheetFormatPr defaultColWidth="9" defaultRowHeight="13.5"/>
  <cols>
    <col min="11" max="11" width="9" style="3"/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79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customFormat="1" ht="32" customHeight="1" spans="1:39">
      <c r="A5" s="6" t="s">
        <v>54</v>
      </c>
      <c r="B5" s="7">
        <f>D5</f>
        <v>311</v>
      </c>
      <c r="C5" s="6">
        <v>0</v>
      </c>
      <c r="D5" s="6">
        <f>E5+AC5+AJ5</f>
        <v>311</v>
      </c>
      <c r="E5" s="6">
        <f>SUM(F5:AB5)</f>
        <v>219</v>
      </c>
      <c r="F5" s="9">
        <f t="shared" ref="F5:AB5" si="0">SUM(F6:F18)</f>
        <v>8</v>
      </c>
      <c r="G5" s="9">
        <f t="shared" si="0"/>
        <v>6</v>
      </c>
      <c r="H5" s="9">
        <f t="shared" si="0"/>
        <v>13</v>
      </c>
      <c r="I5" s="9">
        <f t="shared" si="0"/>
        <v>8</v>
      </c>
      <c r="J5" s="9">
        <f t="shared" si="0"/>
        <v>5</v>
      </c>
      <c r="K5" s="9">
        <f t="shared" si="0"/>
        <v>6</v>
      </c>
      <c r="L5" s="9">
        <f t="shared" si="0"/>
        <v>5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4</v>
      </c>
      <c r="R5" s="9">
        <f t="shared" si="0"/>
        <v>0</v>
      </c>
      <c r="S5" s="9">
        <f t="shared" si="0"/>
        <v>2</v>
      </c>
      <c r="T5" s="9">
        <f t="shared" si="0"/>
        <v>155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4</v>
      </c>
      <c r="AA5" s="9">
        <f t="shared" si="0"/>
        <v>3</v>
      </c>
      <c r="AB5" s="9">
        <f t="shared" si="0"/>
        <v>0</v>
      </c>
      <c r="AC5" s="9">
        <v>83</v>
      </c>
      <c r="AD5" s="9">
        <v>83</v>
      </c>
      <c r="AE5" s="9">
        <v>0</v>
      </c>
      <c r="AF5" s="22">
        <v>83</v>
      </c>
      <c r="AG5" s="9">
        <v>0</v>
      </c>
      <c r="AH5" s="9">
        <v>0</v>
      </c>
      <c r="AI5" s="9">
        <v>0</v>
      </c>
      <c r="AJ5" s="9">
        <f>SUM(AJ6:AJ15)</f>
        <v>9</v>
      </c>
      <c r="AK5" s="9">
        <v>0</v>
      </c>
      <c r="AL5" s="22">
        <v>0</v>
      </c>
      <c r="AM5" s="9">
        <f>SUM(AM6:AM17)</f>
        <v>9</v>
      </c>
    </row>
    <row r="6" s="2" customFormat="1" ht="32" customHeight="1" spans="1:39">
      <c r="A6" s="10" t="s">
        <v>57</v>
      </c>
      <c r="B6" s="12">
        <f>SUM(C6:D6)</f>
        <v>7.19</v>
      </c>
      <c r="C6" s="13"/>
      <c r="D6" s="12">
        <f t="shared" ref="D6:D18" si="1">SUM(E6+AC6+AJ6)</f>
        <v>7.19</v>
      </c>
      <c r="E6" s="12">
        <f t="shared" ref="E6:E18" si="2">SUM(F6:AB6)</f>
        <v>7.19</v>
      </c>
      <c r="F6" s="14">
        <v>0.99</v>
      </c>
      <c r="G6" s="14">
        <v>0.59</v>
      </c>
      <c r="H6" s="15">
        <v>1.34</v>
      </c>
      <c r="I6" s="14">
        <v>0.82</v>
      </c>
      <c r="J6" s="12">
        <v>0.56</v>
      </c>
      <c r="K6" s="12">
        <v>0.62</v>
      </c>
      <c r="L6" s="12">
        <v>0.74</v>
      </c>
      <c r="M6" s="12"/>
      <c r="N6" s="12"/>
      <c r="O6" s="12"/>
      <c r="P6" s="12"/>
      <c r="Q6" s="12">
        <v>0.32</v>
      </c>
      <c r="R6" s="12"/>
      <c r="S6" s="12">
        <v>0.17</v>
      </c>
      <c r="T6" s="12"/>
      <c r="U6" s="12"/>
      <c r="V6" s="12"/>
      <c r="W6" s="12"/>
      <c r="X6" s="12"/>
      <c r="Y6" s="12"/>
      <c r="Z6" s="12">
        <v>0.71</v>
      </c>
      <c r="AA6" s="12">
        <v>0.33</v>
      </c>
      <c r="AB6" s="12"/>
      <c r="AC6" s="27">
        <f t="shared" ref="AC6:AC13" si="3">AD6</f>
        <v>0</v>
      </c>
      <c r="AD6" s="27">
        <f t="shared" ref="AD6:AD13" si="4">SUM(AF6+AH6)</f>
        <v>0</v>
      </c>
      <c r="AE6" s="12"/>
      <c r="AF6" s="12"/>
      <c r="AG6" s="12"/>
      <c r="AH6" s="12"/>
      <c r="AI6" s="12"/>
      <c r="AJ6" s="27">
        <f t="shared" ref="AJ6:AJ12" si="5">SUM(AK6:AM6)</f>
        <v>0</v>
      </c>
      <c r="AK6" s="12"/>
      <c r="AL6" s="12"/>
      <c r="AM6" s="12"/>
    </row>
    <row r="7" s="2" customFormat="1" ht="32" customHeight="1" spans="1:39">
      <c r="A7" s="10" t="s">
        <v>58</v>
      </c>
      <c r="B7" s="12">
        <f t="shared" ref="B6:B18" si="6">SUM(C7:D7)</f>
        <v>6.82</v>
      </c>
      <c r="C7" s="13"/>
      <c r="D7" s="12">
        <f t="shared" si="1"/>
        <v>6.82</v>
      </c>
      <c r="E7" s="12">
        <f t="shared" si="2"/>
        <v>6.82</v>
      </c>
      <c r="F7" s="14">
        <v>0.81</v>
      </c>
      <c r="G7" s="14">
        <v>0.58</v>
      </c>
      <c r="H7" s="15">
        <v>1.38</v>
      </c>
      <c r="I7" s="14">
        <v>0.81</v>
      </c>
      <c r="J7" s="12">
        <v>0.46</v>
      </c>
      <c r="K7" s="12">
        <v>0.69</v>
      </c>
      <c r="L7" s="12">
        <v>0.56</v>
      </c>
      <c r="M7" s="12"/>
      <c r="N7" s="12"/>
      <c r="O7" s="12"/>
      <c r="P7" s="12"/>
      <c r="Q7" s="12">
        <v>0.36</v>
      </c>
      <c r="R7" s="12"/>
      <c r="S7" s="12">
        <v>0.18</v>
      </c>
      <c r="T7" s="12"/>
      <c r="U7" s="12"/>
      <c r="V7" s="12"/>
      <c r="W7" s="12"/>
      <c r="X7" s="12"/>
      <c r="Y7" s="12"/>
      <c r="Z7" s="12">
        <v>0.75</v>
      </c>
      <c r="AA7" s="12">
        <v>0.24</v>
      </c>
      <c r="AB7" s="12"/>
      <c r="AC7" s="27">
        <f t="shared" si="3"/>
        <v>0</v>
      </c>
      <c r="AD7" s="27">
        <f t="shared" si="4"/>
        <v>0</v>
      </c>
      <c r="AE7" s="12"/>
      <c r="AF7" s="12"/>
      <c r="AG7" s="12"/>
      <c r="AH7" s="12"/>
      <c r="AI7" s="12"/>
      <c r="AJ7" s="27">
        <f t="shared" si="5"/>
        <v>0</v>
      </c>
      <c r="AK7" s="12"/>
      <c r="AL7" s="12"/>
      <c r="AM7" s="12"/>
    </row>
    <row r="8" s="2" customFormat="1" ht="32" customHeight="1" spans="1:39">
      <c r="A8" s="10" t="s">
        <v>59</v>
      </c>
      <c r="B8" s="12">
        <f t="shared" si="6"/>
        <v>112.45</v>
      </c>
      <c r="C8" s="13"/>
      <c r="D8" s="12">
        <f t="shared" si="1"/>
        <v>112.45</v>
      </c>
      <c r="E8" s="12">
        <f t="shared" si="2"/>
        <v>82.05</v>
      </c>
      <c r="F8" s="14">
        <v>0.72</v>
      </c>
      <c r="G8" s="14">
        <v>0.56</v>
      </c>
      <c r="H8" s="14">
        <v>1.25</v>
      </c>
      <c r="I8" s="14">
        <v>0.89</v>
      </c>
      <c r="J8" s="12">
        <v>0.57</v>
      </c>
      <c r="K8" s="12">
        <v>0.55</v>
      </c>
      <c r="L8" s="12">
        <v>0.55</v>
      </c>
      <c r="M8" s="12"/>
      <c r="N8" s="12"/>
      <c r="O8" s="12"/>
      <c r="P8" s="12"/>
      <c r="Q8" s="12">
        <v>0.42</v>
      </c>
      <c r="R8" s="12"/>
      <c r="S8" s="12">
        <v>0.32</v>
      </c>
      <c r="T8" s="12">
        <v>75</v>
      </c>
      <c r="U8" s="26"/>
      <c r="V8" s="12"/>
      <c r="W8" s="12"/>
      <c r="X8" s="12"/>
      <c r="Y8" s="12"/>
      <c r="Z8" s="12">
        <v>0.86</v>
      </c>
      <c r="AA8" s="12">
        <v>0.36</v>
      </c>
      <c r="AB8" s="12"/>
      <c r="AC8" s="27">
        <f t="shared" si="3"/>
        <v>26</v>
      </c>
      <c r="AD8" s="27">
        <f t="shared" si="4"/>
        <v>26</v>
      </c>
      <c r="AE8" s="12"/>
      <c r="AF8" s="12">
        <v>26</v>
      </c>
      <c r="AG8" s="12"/>
      <c r="AH8" s="12"/>
      <c r="AI8" s="12"/>
      <c r="AJ8" s="27">
        <f t="shared" si="5"/>
        <v>4.4</v>
      </c>
      <c r="AK8" s="12"/>
      <c r="AL8" s="12"/>
      <c r="AM8" s="12">
        <v>4.4</v>
      </c>
    </row>
    <row r="9" s="2" customFormat="1" ht="32" customHeight="1" spans="1:39">
      <c r="A9" s="10" t="s">
        <v>60</v>
      </c>
      <c r="B9" s="12">
        <f t="shared" si="6"/>
        <v>0</v>
      </c>
      <c r="C9" s="13"/>
      <c r="D9" s="12">
        <f t="shared" si="1"/>
        <v>0</v>
      </c>
      <c r="E9" s="12">
        <f t="shared" si="2"/>
        <v>0</v>
      </c>
      <c r="F9" s="14"/>
      <c r="G9" s="14"/>
      <c r="H9" s="15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>
        <f t="shared" si="3"/>
        <v>0</v>
      </c>
      <c r="AD9" s="27">
        <f t="shared" si="4"/>
        <v>0</v>
      </c>
      <c r="AE9" s="12"/>
      <c r="AF9" s="12"/>
      <c r="AG9" s="12"/>
      <c r="AH9" s="12"/>
      <c r="AI9" s="12"/>
      <c r="AJ9" s="27">
        <f t="shared" si="5"/>
        <v>0</v>
      </c>
      <c r="AK9" s="12"/>
      <c r="AL9" s="12"/>
      <c r="AM9" s="12"/>
    </row>
    <row r="10" s="2" customFormat="1" ht="32" customHeight="1" spans="1:39">
      <c r="A10" s="10" t="s">
        <v>61</v>
      </c>
      <c r="B10" s="12">
        <f t="shared" si="6"/>
        <v>6.24</v>
      </c>
      <c r="C10" s="13"/>
      <c r="D10" s="12">
        <f t="shared" si="1"/>
        <v>6.24</v>
      </c>
      <c r="E10" s="12">
        <f t="shared" si="2"/>
        <v>6.24</v>
      </c>
      <c r="F10" s="14">
        <v>0.74</v>
      </c>
      <c r="G10" s="14">
        <v>0.65</v>
      </c>
      <c r="H10" s="15">
        <v>1.24</v>
      </c>
      <c r="I10" s="14">
        <v>0.74</v>
      </c>
      <c r="J10" s="12">
        <v>0.56</v>
      </c>
      <c r="K10" s="12">
        <v>0.52</v>
      </c>
      <c r="L10" s="12">
        <v>0.55</v>
      </c>
      <c r="M10" s="12"/>
      <c r="N10" s="12"/>
      <c r="O10" s="12"/>
      <c r="P10" s="12"/>
      <c r="Q10" s="12">
        <v>0.7</v>
      </c>
      <c r="R10" s="12"/>
      <c r="S10" s="12">
        <v>0.31</v>
      </c>
      <c r="T10" s="12"/>
      <c r="U10" s="12"/>
      <c r="V10" s="12"/>
      <c r="W10" s="12"/>
      <c r="X10" s="12"/>
      <c r="Y10" s="12"/>
      <c r="Z10" s="12"/>
      <c r="AA10" s="12">
        <v>0.23</v>
      </c>
      <c r="AB10" s="12"/>
      <c r="AC10" s="27">
        <f t="shared" si="3"/>
        <v>0</v>
      </c>
      <c r="AD10" s="27">
        <f t="shared" si="4"/>
        <v>0</v>
      </c>
      <c r="AE10" s="12"/>
      <c r="AF10" s="12"/>
      <c r="AG10" s="12"/>
      <c r="AH10" s="12"/>
      <c r="AI10" s="12"/>
      <c r="AJ10" s="27">
        <f t="shared" si="5"/>
        <v>0</v>
      </c>
      <c r="AK10" s="12"/>
      <c r="AL10" s="12"/>
      <c r="AM10" s="12"/>
    </row>
    <row r="11" s="2" customFormat="1" ht="32" customHeight="1" spans="1:39">
      <c r="A11" s="10" t="s">
        <v>62</v>
      </c>
      <c r="B11" s="12">
        <f t="shared" si="6"/>
        <v>86.27</v>
      </c>
      <c r="C11" s="13"/>
      <c r="D11" s="12">
        <f t="shared" si="1"/>
        <v>86.27</v>
      </c>
      <c r="E11" s="12">
        <f t="shared" si="2"/>
        <v>50.67</v>
      </c>
      <c r="F11" s="14">
        <v>0.94</v>
      </c>
      <c r="G11" s="14">
        <v>0.53</v>
      </c>
      <c r="H11" s="15">
        <v>1.39</v>
      </c>
      <c r="I11" s="14">
        <v>0.75</v>
      </c>
      <c r="J11" s="12">
        <v>0.45</v>
      </c>
      <c r="K11" s="12">
        <v>0.53</v>
      </c>
      <c r="L11" s="12">
        <v>0.43</v>
      </c>
      <c r="M11" s="12"/>
      <c r="N11" s="12"/>
      <c r="O11" s="12"/>
      <c r="P11" s="12"/>
      <c r="Q11" s="12">
        <v>0.38</v>
      </c>
      <c r="R11" s="12"/>
      <c r="S11" s="12">
        <v>0.23</v>
      </c>
      <c r="T11" s="12">
        <v>44</v>
      </c>
      <c r="U11" s="12"/>
      <c r="V11" s="12"/>
      <c r="W11" s="12"/>
      <c r="X11" s="12"/>
      <c r="Y11" s="12"/>
      <c r="Z11" s="12">
        <v>0.76</v>
      </c>
      <c r="AA11" s="12">
        <v>0.28</v>
      </c>
      <c r="AB11" s="12"/>
      <c r="AC11" s="27">
        <f t="shared" si="3"/>
        <v>31</v>
      </c>
      <c r="AD11" s="27">
        <f t="shared" si="4"/>
        <v>31</v>
      </c>
      <c r="AE11" s="12"/>
      <c r="AF11" s="12">
        <v>31</v>
      </c>
      <c r="AG11" s="12"/>
      <c r="AH11" s="12"/>
      <c r="AI11" s="12"/>
      <c r="AJ11" s="27">
        <f t="shared" si="5"/>
        <v>4.6</v>
      </c>
      <c r="AK11" s="12"/>
      <c r="AL11" s="12"/>
      <c r="AM11" s="12">
        <v>4.6</v>
      </c>
    </row>
    <row r="12" s="2" customFormat="1" ht="32" customHeight="1" spans="1:39">
      <c r="A12" s="10" t="s">
        <v>63</v>
      </c>
      <c r="B12" s="12">
        <f t="shared" si="6"/>
        <v>43.21</v>
      </c>
      <c r="C12" s="13"/>
      <c r="D12" s="12">
        <f t="shared" si="1"/>
        <v>43.21</v>
      </c>
      <c r="E12" s="12">
        <f t="shared" si="2"/>
        <v>43.21</v>
      </c>
      <c r="F12" s="14">
        <v>0.77</v>
      </c>
      <c r="G12" s="14">
        <v>0.76</v>
      </c>
      <c r="H12" s="15">
        <v>1.27</v>
      </c>
      <c r="I12" s="14">
        <v>0.88</v>
      </c>
      <c r="J12" s="12">
        <v>0.59</v>
      </c>
      <c r="K12" s="12">
        <v>0.66</v>
      </c>
      <c r="L12" s="12">
        <v>0.42</v>
      </c>
      <c r="M12" s="12"/>
      <c r="N12" s="12"/>
      <c r="O12" s="12"/>
      <c r="P12" s="12"/>
      <c r="Q12" s="12">
        <v>0.39</v>
      </c>
      <c r="R12" s="12"/>
      <c r="S12" s="12">
        <v>0.13</v>
      </c>
      <c r="T12" s="12">
        <v>36</v>
      </c>
      <c r="U12" s="12"/>
      <c r="V12" s="12"/>
      <c r="W12" s="12"/>
      <c r="X12" s="12"/>
      <c r="Y12" s="12"/>
      <c r="Z12" s="12">
        <v>0.92</v>
      </c>
      <c r="AA12" s="12">
        <v>0.42</v>
      </c>
      <c r="AB12" s="12"/>
      <c r="AC12" s="27">
        <f t="shared" si="3"/>
        <v>0</v>
      </c>
      <c r="AD12" s="27">
        <f t="shared" si="4"/>
        <v>0</v>
      </c>
      <c r="AE12" s="12"/>
      <c r="AF12" s="12"/>
      <c r="AG12" s="12"/>
      <c r="AH12" s="12"/>
      <c r="AI12" s="12"/>
      <c r="AJ12" s="27">
        <f t="shared" si="5"/>
        <v>0</v>
      </c>
      <c r="AK12" s="12"/>
      <c r="AL12" s="12"/>
      <c r="AM12" s="12"/>
    </row>
    <row r="13" s="2" customFormat="1" ht="32" customHeight="1" spans="1:39">
      <c r="A13" s="10" t="s">
        <v>64</v>
      </c>
      <c r="B13" s="12">
        <f t="shared" si="6"/>
        <v>31.63</v>
      </c>
      <c r="C13" s="13"/>
      <c r="D13" s="12">
        <f t="shared" si="1"/>
        <v>31.63</v>
      </c>
      <c r="E13" s="12">
        <f t="shared" si="2"/>
        <v>5.63</v>
      </c>
      <c r="F13" s="14">
        <v>0.75</v>
      </c>
      <c r="G13" s="14">
        <v>0.6</v>
      </c>
      <c r="H13" s="15">
        <v>1.21</v>
      </c>
      <c r="I13" s="14">
        <v>0.75</v>
      </c>
      <c r="J13" s="12">
        <v>0.43</v>
      </c>
      <c r="K13" s="12">
        <v>0.63</v>
      </c>
      <c r="L13" s="12">
        <v>0.45</v>
      </c>
      <c r="M13" s="12"/>
      <c r="N13" s="12"/>
      <c r="O13" s="12"/>
      <c r="P13" s="12"/>
      <c r="Q13" s="12">
        <v>0.37</v>
      </c>
      <c r="R13" s="12"/>
      <c r="S13" s="12">
        <v>0.17</v>
      </c>
      <c r="T13" s="12"/>
      <c r="U13" s="12"/>
      <c r="V13" s="12"/>
      <c r="W13" s="12"/>
      <c r="X13" s="12"/>
      <c r="Y13" s="12"/>
      <c r="Z13" s="12"/>
      <c r="AA13" s="12">
        <v>0.27</v>
      </c>
      <c r="AB13" s="12"/>
      <c r="AC13" s="27">
        <f t="shared" si="3"/>
        <v>26</v>
      </c>
      <c r="AD13" s="27">
        <f t="shared" si="4"/>
        <v>26</v>
      </c>
      <c r="AE13" s="12"/>
      <c r="AF13" s="12">
        <v>26</v>
      </c>
      <c r="AG13" s="12"/>
      <c r="AH13" s="12"/>
      <c r="AI13" s="12"/>
      <c r="AJ13" s="12"/>
      <c r="AK13" s="12"/>
      <c r="AL13" s="12"/>
      <c r="AM13" s="12"/>
    </row>
    <row r="14" s="2" customFormat="1" ht="32" customHeight="1" spans="1:39">
      <c r="A14" s="10" t="s">
        <v>65</v>
      </c>
      <c r="B14" s="12">
        <f t="shared" si="6"/>
        <v>5.76</v>
      </c>
      <c r="C14" s="13"/>
      <c r="D14" s="12">
        <f t="shared" si="1"/>
        <v>5.76</v>
      </c>
      <c r="E14" s="12">
        <f t="shared" si="2"/>
        <v>5.76</v>
      </c>
      <c r="F14" s="14">
        <v>0.79</v>
      </c>
      <c r="G14" s="14">
        <v>0.62</v>
      </c>
      <c r="H14" s="15">
        <v>1.35</v>
      </c>
      <c r="I14" s="14">
        <v>0.73</v>
      </c>
      <c r="J14" s="12">
        <v>0.47</v>
      </c>
      <c r="K14" s="12">
        <v>0.61</v>
      </c>
      <c r="L14" s="12">
        <v>0.44</v>
      </c>
      <c r="M14" s="12"/>
      <c r="N14" s="12"/>
      <c r="O14" s="12"/>
      <c r="P14" s="12"/>
      <c r="Q14" s="12">
        <v>0.37</v>
      </c>
      <c r="R14" s="12"/>
      <c r="S14" s="12">
        <v>0.13</v>
      </c>
      <c r="T14" s="12"/>
      <c r="U14" s="12"/>
      <c r="V14" s="12"/>
      <c r="W14" s="12"/>
      <c r="X14" s="12"/>
      <c r="Y14" s="12"/>
      <c r="Z14" s="12"/>
      <c r="AA14" s="12">
        <v>0.25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66</v>
      </c>
      <c r="B15" s="12">
        <f t="shared" si="6"/>
        <v>0</v>
      </c>
      <c r="C15" s="13"/>
      <c r="D15" s="12">
        <f t="shared" si="1"/>
        <v>0</v>
      </c>
      <c r="E15" s="12">
        <f t="shared" si="2"/>
        <v>0</v>
      </c>
      <c r="F15" s="14"/>
      <c r="G15" s="14"/>
      <c r="H15" s="15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67</v>
      </c>
      <c r="B16" s="12">
        <f t="shared" si="6"/>
        <v>5.71</v>
      </c>
      <c r="C16" s="13"/>
      <c r="D16" s="12">
        <f t="shared" si="1"/>
        <v>5.71</v>
      </c>
      <c r="E16" s="12">
        <f t="shared" si="2"/>
        <v>5.71</v>
      </c>
      <c r="F16" s="14">
        <v>0.76</v>
      </c>
      <c r="G16" s="14">
        <v>0.59</v>
      </c>
      <c r="H16" s="15">
        <v>1.22</v>
      </c>
      <c r="I16" s="14">
        <v>0.83</v>
      </c>
      <c r="J16" s="12">
        <v>0.44</v>
      </c>
      <c r="K16" s="12">
        <v>0.61</v>
      </c>
      <c r="L16" s="12">
        <v>0.41</v>
      </c>
      <c r="M16" s="12"/>
      <c r="N16" s="12"/>
      <c r="O16" s="12"/>
      <c r="P16" s="12"/>
      <c r="Q16" s="12">
        <v>0.34</v>
      </c>
      <c r="R16" s="12"/>
      <c r="S16" s="12">
        <v>0.15</v>
      </c>
      <c r="T16" s="12"/>
      <c r="U16" s="12"/>
      <c r="V16" s="12"/>
      <c r="W16" s="12"/>
      <c r="X16" s="12"/>
      <c r="Y16" s="12"/>
      <c r="Z16" s="12"/>
      <c r="AA16" s="12">
        <v>0.36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68</v>
      </c>
      <c r="B17" s="12">
        <f t="shared" si="6"/>
        <v>5.72</v>
      </c>
      <c r="C17" s="13"/>
      <c r="D17" s="12">
        <f t="shared" si="1"/>
        <v>5.72</v>
      </c>
      <c r="E17" s="12">
        <f t="shared" si="2"/>
        <v>5.72</v>
      </c>
      <c r="F17" s="14">
        <v>0.73</v>
      </c>
      <c r="G17" s="14">
        <v>0.52</v>
      </c>
      <c r="H17" s="15">
        <v>1.35</v>
      </c>
      <c r="I17" s="14">
        <v>0.8</v>
      </c>
      <c r="J17" s="12">
        <v>0.47</v>
      </c>
      <c r="K17" s="12">
        <v>0.58</v>
      </c>
      <c r="L17" s="12">
        <v>0.45</v>
      </c>
      <c r="M17" s="12"/>
      <c r="N17" s="12"/>
      <c r="O17" s="12"/>
      <c r="P17" s="12"/>
      <c r="Q17" s="12">
        <v>0.35</v>
      </c>
      <c r="R17" s="12"/>
      <c r="S17" s="12">
        <v>0.21</v>
      </c>
      <c r="T17" s="12"/>
      <c r="U17" s="12"/>
      <c r="V17" s="12"/>
      <c r="W17" s="12"/>
      <c r="X17" s="12"/>
      <c r="Y17" s="12"/>
      <c r="Z17" s="12"/>
      <c r="AA17" s="12">
        <v>0.26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69</v>
      </c>
      <c r="B18" s="12">
        <f t="shared" si="6"/>
        <v>0</v>
      </c>
      <c r="C18" s="16"/>
      <c r="D18" s="12">
        <f t="shared" si="1"/>
        <v>0</v>
      </c>
      <c r="E18" s="12">
        <f t="shared" si="2"/>
        <v>0</v>
      </c>
      <c r="F18" s="17"/>
      <c r="G18" s="17"/>
      <c r="H18" s="15"/>
      <c r="I18" s="2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</sheetData>
  <mergeCells count="14">
    <mergeCell ref="A1:AM1"/>
    <mergeCell ref="E2:AB2"/>
    <mergeCell ref="AD2:AH2"/>
    <mergeCell ref="B19:J19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0"/>
  <sheetViews>
    <sheetView workbookViewId="0">
      <selection activeCell="A1" sqref="A1:AM1"/>
    </sheetView>
  </sheetViews>
  <sheetFormatPr defaultColWidth="9" defaultRowHeight="13.5"/>
  <cols>
    <col min="11" max="11" width="9" style="3"/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customFormat="1" ht="32" customHeight="1" spans="1:39">
      <c r="A5" s="6" t="s">
        <v>81</v>
      </c>
      <c r="B5" s="7">
        <f>D5</f>
        <v>313</v>
      </c>
      <c r="C5" s="6">
        <v>0</v>
      </c>
      <c r="D5" s="6">
        <f>E5+AC5+AJ5</f>
        <v>313</v>
      </c>
      <c r="E5" s="6">
        <f t="shared" ref="E5:E19" si="0">SUM(F5:AB5)</f>
        <v>221</v>
      </c>
      <c r="F5" s="9">
        <f t="shared" ref="F5:AB5" si="1">SUM(F7:F19)</f>
        <v>8</v>
      </c>
      <c r="G5" s="9">
        <f t="shared" si="1"/>
        <v>6</v>
      </c>
      <c r="H5" s="9">
        <f t="shared" si="1"/>
        <v>13</v>
      </c>
      <c r="I5" s="9">
        <f t="shared" si="1"/>
        <v>10</v>
      </c>
      <c r="J5" s="9">
        <f t="shared" si="1"/>
        <v>5</v>
      </c>
      <c r="K5" s="9">
        <f t="shared" si="1"/>
        <v>6</v>
      </c>
      <c r="L5" s="9">
        <f t="shared" si="1"/>
        <v>5</v>
      </c>
      <c r="M5" s="9">
        <f t="shared" si="1"/>
        <v>0</v>
      </c>
      <c r="N5" s="9">
        <f t="shared" si="1"/>
        <v>0</v>
      </c>
      <c r="O5" s="9">
        <f t="shared" si="1"/>
        <v>0</v>
      </c>
      <c r="P5" s="9">
        <f t="shared" si="1"/>
        <v>0</v>
      </c>
      <c r="Q5" s="9">
        <f t="shared" si="1"/>
        <v>4</v>
      </c>
      <c r="R5" s="9">
        <f t="shared" si="1"/>
        <v>0</v>
      </c>
      <c r="S5" s="9">
        <f t="shared" si="1"/>
        <v>2</v>
      </c>
      <c r="T5" s="9">
        <f t="shared" si="1"/>
        <v>155</v>
      </c>
      <c r="U5" s="9">
        <f t="shared" si="1"/>
        <v>0</v>
      </c>
      <c r="V5" s="9">
        <f t="shared" si="1"/>
        <v>0</v>
      </c>
      <c r="W5" s="9">
        <f t="shared" si="1"/>
        <v>0</v>
      </c>
      <c r="X5" s="9">
        <f t="shared" si="1"/>
        <v>0</v>
      </c>
      <c r="Y5" s="9">
        <f t="shared" si="1"/>
        <v>0</v>
      </c>
      <c r="Z5" s="9">
        <f t="shared" si="1"/>
        <v>4</v>
      </c>
      <c r="AA5" s="9">
        <f t="shared" si="1"/>
        <v>3</v>
      </c>
      <c r="AB5" s="9">
        <f t="shared" si="1"/>
        <v>0</v>
      </c>
      <c r="AC5" s="9">
        <v>83</v>
      </c>
      <c r="AD5" s="9">
        <v>83</v>
      </c>
      <c r="AE5" s="9">
        <v>0</v>
      </c>
      <c r="AF5" s="22">
        <v>83</v>
      </c>
      <c r="AG5" s="9">
        <v>0</v>
      </c>
      <c r="AH5" s="9">
        <v>0</v>
      </c>
      <c r="AI5" s="9">
        <v>0</v>
      </c>
      <c r="AJ5" s="9">
        <f>SUM(AJ7:AJ16)</f>
        <v>9</v>
      </c>
      <c r="AK5" s="9">
        <v>0</v>
      </c>
      <c r="AL5" s="22">
        <v>0</v>
      </c>
      <c r="AM5" s="9">
        <f>SUM(AM7:AM18)</f>
        <v>9</v>
      </c>
    </row>
    <row r="6" s="1" customFormat="1" ht="32" customHeight="1" spans="1:39">
      <c r="A6" s="10"/>
      <c r="B6" s="11">
        <f>SUM(C6:D6)</f>
        <v>313</v>
      </c>
      <c r="C6" s="11">
        <v>0</v>
      </c>
      <c r="D6" s="11">
        <f>SUM(E6+AC6+AJ6)</f>
        <v>313</v>
      </c>
      <c r="E6" s="11">
        <f t="shared" si="0"/>
        <v>221</v>
      </c>
      <c r="F6" s="11">
        <v>8</v>
      </c>
      <c r="G6" s="11">
        <v>6</v>
      </c>
      <c r="H6" s="11">
        <v>13</v>
      </c>
      <c r="I6" s="11">
        <v>10</v>
      </c>
      <c r="J6" s="11">
        <v>5</v>
      </c>
      <c r="K6" s="11">
        <v>6</v>
      </c>
      <c r="L6" s="11">
        <v>5</v>
      </c>
      <c r="M6" s="11">
        <v>0</v>
      </c>
      <c r="N6" s="11">
        <v>0</v>
      </c>
      <c r="O6" s="11">
        <v>0</v>
      </c>
      <c r="P6" s="11">
        <v>0</v>
      </c>
      <c r="Q6" s="11">
        <v>4</v>
      </c>
      <c r="R6" s="11">
        <v>0</v>
      </c>
      <c r="S6" s="11">
        <v>2</v>
      </c>
      <c r="T6" s="11">
        <v>155</v>
      </c>
      <c r="U6" s="11">
        <v>0</v>
      </c>
      <c r="V6" s="11">
        <v>0</v>
      </c>
      <c r="W6" s="25">
        <v>0</v>
      </c>
      <c r="X6" s="25">
        <v>0</v>
      </c>
      <c r="Y6" s="25">
        <v>0</v>
      </c>
      <c r="Z6" s="11">
        <v>4</v>
      </c>
      <c r="AA6" s="11">
        <v>3</v>
      </c>
      <c r="AB6" s="25">
        <v>0</v>
      </c>
      <c r="AC6" s="25">
        <f>SUM(AD6)</f>
        <v>83</v>
      </c>
      <c r="AD6" s="25">
        <f>SUM(AE6:AI6)</f>
        <v>83</v>
      </c>
      <c r="AE6" s="25">
        <v>0</v>
      </c>
      <c r="AF6" s="11">
        <v>83</v>
      </c>
      <c r="AG6" s="25">
        <v>0</v>
      </c>
      <c r="AH6" s="25">
        <v>0</v>
      </c>
      <c r="AI6" s="25">
        <v>0</v>
      </c>
      <c r="AJ6" s="25">
        <f>SUM(AK6:AM6)</f>
        <v>9</v>
      </c>
      <c r="AK6" s="25">
        <v>0</v>
      </c>
      <c r="AL6" s="25">
        <v>0</v>
      </c>
      <c r="AM6" s="11">
        <v>9</v>
      </c>
    </row>
    <row r="7" s="2" customFormat="1" ht="32" customHeight="1" spans="1:39">
      <c r="A7" s="10" t="s">
        <v>57</v>
      </c>
      <c r="B7" s="12">
        <f t="shared" ref="B6:B19" si="2">SUM(C7:D7)</f>
        <v>7.39</v>
      </c>
      <c r="C7" s="13"/>
      <c r="D7" s="12">
        <f t="shared" ref="D6:D19" si="3">SUM(E7+AC7+AJ7)</f>
        <v>7.39</v>
      </c>
      <c r="E7" s="12">
        <f t="shared" si="0"/>
        <v>7.39</v>
      </c>
      <c r="F7" s="14">
        <v>0.99</v>
      </c>
      <c r="G7" s="14">
        <v>0.59</v>
      </c>
      <c r="H7" s="15">
        <v>1.34</v>
      </c>
      <c r="I7" s="14">
        <v>1.02</v>
      </c>
      <c r="J7" s="12">
        <v>0.56</v>
      </c>
      <c r="K7" s="12">
        <v>0.62</v>
      </c>
      <c r="L7" s="12">
        <v>0.74</v>
      </c>
      <c r="M7" s="12"/>
      <c r="N7" s="12"/>
      <c r="O7" s="12"/>
      <c r="P7" s="12"/>
      <c r="Q7" s="12">
        <v>0.32</v>
      </c>
      <c r="R7" s="12"/>
      <c r="S7" s="12">
        <v>0.17</v>
      </c>
      <c r="T7" s="12"/>
      <c r="U7" s="12"/>
      <c r="V7" s="12"/>
      <c r="W7" s="12"/>
      <c r="X7" s="12"/>
      <c r="Y7" s="12"/>
      <c r="Z7" s="12">
        <v>0.71</v>
      </c>
      <c r="AA7" s="12">
        <v>0.33</v>
      </c>
      <c r="AB7" s="12"/>
      <c r="AC7" s="27">
        <f t="shared" ref="AC7:AC14" si="4">AD7</f>
        <v>0</v>
      </c>
      <c r="AD7" s="27">
        <f t="shared" ref="AD7:AD14" si="5">SUM(AF7+AH7)</f>
        <v>0</v>
      </c>
      <c r="AE7" s="12"/>
      <c r="AF7" s="12"/>
      <c r="AG7" s="12"/>
      <c r="AH7" s="12"/>
      <c r="AI7" s="12"/>
      <c r="AJ7" s="27">
        <f t="shared" ref="AJ6:AJ13" si="6">SUM(AK7:AM7)</f>
        <v>0</v>
      </c>
      <c r="AK7" s="12"/>
      <c r="AL7" s="12"/>
      <c r="AM7" s="12"/>
    </row>
    <row r="8" s="2" customFormat="1" ht="32" customHeight="1" spans="1:39">
      <c r="A8" s="10" t="s">
        <v>58</v>
      </c>
      <c r="B8" s="12">
        <f t="shared" si="2"/>
        <v>7.02</v>
      </c>
      <c r="C8" s="13"/>
      <c r="D8" s="12">
        <f t="shared" si="3"/>
        <v>7.02</v>
      </c>
      <c r="E8" s="12">
        <f t="shared" si="0"/>
        <v>7.02</v>
      </c>
      <c r="F8" s="14">
        <v>0.81</v>
      </c>
      <c r="G8" s="14">
        <v>0.58</v>
      </c>
      <c r="H8" s="15">
        <v>1.38</v>
      </c>
      <c r="I8" s="14">
        <v>1.01</v>
      </c>
      <c r="J8" s="12">
        <v>0.46</v>
      </c>
      <c r="K8" s="12">
        <v>0.69</v>
      </c>
      <c r="L8" s="12">
        <v>0.56</v>
      </c>
      <c r="M8" s="12"/>
      <c r="N8" s="12"/>
      <c r="O8" s="12"/>
      <c r="P8" s="12"/>
      <c r="Q8" s="12">
        <v>0.36</v>
      </c>
      <c r="R8" s="12"/>
      <c r="S8" s="12">
        <v>0.18</v>
      </c>
      <c r="T8" s="12"/>
      <c r="U8" s="12"/>
      <c r="V8" s="12"/>
      <c r="W8" s="12"/>
      <c r="X8" s="12"/>
      <c r="Y8" s="12"/>
      <c r="Z8" s="12">
        <v>0.75</v>
      </c>
      <c r="AA8" s="12">
        <v>0.24</v>
      </c>
      <c r="AB8" s="12"/>
      <c r="AC8" s="27">
        <f t="shared" si="4"/>
        <v>0</v>
      </c>
      <c r="AD8" s="27">
        <f t="shared" si="5"/>
        <v>0</v>
      </c>
      <c r="AE8" s="12"/>
      <c r="AF8" s="12"/>
      <c r="AG8" s="12"/>
      <c r="AH8" s="12"/>
      <c r="AI8" s="12"/>
      <c r="AJ8" s="27">
        <f t="shared" si="6"/>
        <v>0</v>
      </c>
      <c r="AK8" s="12"/>
      <c r="AL8" s="12"/>
      <c r="AM8" s="12"/>
    </row>
    <row r="9" s="2" customFormat="1" ht="32" customHeight="1" spans="1:39">
      <c r="A9" s="10" t="s">
        <v>59</v>
      </c>
      <c r="B9" s="12">
        <f t="shared" si="2"/>
        <v>112.65</v>
      </c>
      <c r="C9" s="13"/>
      <c r="D9" s="12">
        <f t="shared" si="3"/>
        <v>112.65</v>
      </c>
      <c r="E9" s="12">
        <f t="shared" si="0"/>
        <v>82.25</v>
      </c>
      <c r="F9" s="14">
        <v>0.72</v>
      </c>
      <c r="G9" s="14">
        <v>0.56</v>
      </c>
      <c r="H9" s="14">
        <v>1.25</v>
      </c>
      <c r="I9" s="14">
        <v>1.09</v>
      </c>
      <c r="J9" s="12">
        <v>0.57</v>
      </c>
      <c r="K9" s="12">
        <v>0.55</v>
      </c>
      <c r="L9" s="12">
        <v>0.55</v>
      </c>
      <c r="M9" s="12"/>
      <c r="N9" s="12"/>
      <c r="O9" s="12"/>
      <c r="P9" s="12"/>
      <c r="Q9" s="12">
        <v>0.42</v>
      </c>
      <c r="R9" s="12"/>
      <c r="S9" s="12">
        <v>0.32</v>
      </c>
      <c r="T9" s="12">
        <v>75</v>
      </c>
      <c r="U9" s="26"/>
      <c r="V9" s="12"/>
      <c r="W9" s="12"/>
      <c r="X9" s="12"/>
      <c r="Y9" s="12"/>
      <c r="Z9" s="12">
        <v>0.86</v>
      </c>
      <c r="AA9" s="12">
        <v>0.36</v>
      </c>
      <c r="AB9" s="12"/>
      <c r="AC9" s="27">
        <f t="shared" si="4"/>
        <v>26</v>
      </c>
      <c r="AD9" s="27">
        <f t="shared" si="5"/>
        <v>26</v>
      </c>
      <c r="AE9" s="12"/>
      <c r="AF9" s="12">
        <v>26</v>
      </c>
      <c r="AG9" s="12"/>
      <c r="AH9" s="12"/>
      <c r="AI9" s="12"/>
      <c r="AJ9" s="27">
        <f t="shared" si="6"/>
        <v>4.4</v>
      </c>
      <c r="AK9" s="12"/>
      <c r="AL9" s="12"/>
      <c r="AM9" s="12">
        <v>4.4</v>
      </c>
    </row>
    <row r="10" s="2" customFormat="1" ht="32" customHeight="1" spans="1:39">
      <c r="A10" s="10" t="s">
        <v>60</v>
      </c>
      <c r="B10" s="12">
        <f t="shared" si="2"/>
        <v>0</v>
      </c>
      <c r="C10" s="13"/>
      <c r="D10" s="12">
        <f t="shared" si="3"/>
        <v>0</v>
      </c>
      <c r="E10" s="12">
        <f t="shared" si="0"/>
        <v>0</v>
      </c>
      <c r="F10" s="14"/>
      <c r="G10" s="14"/>
      <c r="H10" s="15"/>
      <c r="I10" s="1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27">
        <f t="shared" si="4"/>
        <v>0</v>
      </c>
      <c r="AD10" s="27">
        <f t="shared" si="5"/>
        <v>0</v>
      </c>
      <c r="AE10" s="12"/>
      <c r="AF10" s="12"/>
      <c r="AG10" s="12"/>
      <c r="AH10" s="12"/>
      <c r="AI10" s="12"/>
      <c r="AJ10" s="27">
        <f t="shared" si="6"/>
        <v>0</v>
      </c>
      <c r="AK10" s="12"/>
      <c r="AL10" s="12"/>
      <c r="AM10" s="12"/>
    </row>
    <row r="11" s="2" customFormat="1" ht="32" customHeight="1" spans="1:39">
      <c r="A11" s="10" t="s">
        <v>61</v>
      </c>
      <c r="B11" s="12">
        <f t="shared" si="2"/>
        <v>6.44</v>
      </c>
      <c r="C11" s="13"/>
      <c r="D11" s="12">
        <f t="shared" si="3"/>
        <v>6.44</v>
      </c>
      <c r="E11" s="12">
        <f t="shared" si="0"/>
        <v>6.44</v>
      </c>
      <c r="F11" s="14">
        <v>0.74</v>
      </c>
      <c r="G11" s="14">
        <v>0.65</v>
      </c>
      <c r="H11" s="15">
        <v>1.24</v>
      </c>
      <c r="I11" s="14">
        <v>0.94</v>
      </c>
      <c r="J11" s="12">
        <v>0.56</v>
      </c>
      <c r="K11" s="12">
        <v>0.52</v>
      </c>
      <c r="L11" s="12">
        <v>0.55</v>
      </c>
      <c r="M11" s="12"/>
      <c r="N11" s="12"/>
      <c r="O11" s="12"/>
      <c r="P11" s="12"/>
      <c r="Q11" s="12">
        <v>0.7</v>
      </c>
      <c r="R11" s="12"/>
      <c r="S11" s="12">
        <v>0.31</v>
      </c>
      <c r="T11" s="12"/>
      <c r="U11" s="12"/>
      <c r="V11" s="12"/>
      <c r="W11" s="12"/>
      <c r="X11" s="12"/>
      <c r="Y11" s="12"/>
      <c r="Z11" s="12"/>
      <c r="AA11" s="12">
        <v>0.23</v>
      </c>
      <c r="AB11" s="12"/>
      <c r="AC11" s="27">
        <f t="shared" si="4"/>
        <v>0</v>
      </c>
      <c r="AD11" s="27">
        <f t="shared" si="5"/>
        <v>0</v>
      </c>
      <c r="AE11" s="12"/>
      <c r="AF11" s="12"/>
      <c r="AG11" s="12"/>
      <c r="AH11" s="12"/>
      <c r="AI11" s="12"/>
      <c r="AJ11" s="27">
        <f t="shared" si="6"/>
        <v>0</v>
      </c>
      <c r="AK11" s="12"/>
      <c r="AL11" s="12"/>
      <c r="AM11" s="12"/>
    </row>
    <row r="12" s="2" customFormat="1" ht="32" customHeight="1" spans="1:39">
      <c r="A12" s="10" t="s">
        <v>62</v>
      </c>
      <c r="B12" s="12">
        <f t="shared" si="2"/>
        <v>86.47</v>
      </c>
      <c r="C12" s="13"/>
      <c r="D12" s="12">
        <f t="shared" si="3"/>
        <v>86.47</v>
      </c>
      <c r="E12" s="12">
        <f t="shared" si="0"/>
        <v>50.87</v>
      </c>
      <c r="F12" s="14">
        <v>0.94</v>
      </c>
      <c r="G12" s="14">
        <v>0.53</v>
      </c>
      <c r="H12" s="15">
        <v>1.39</v>
      </c>
      <c r="I12" s="14">
        <v>0.95</v>
      </c>
      <c r="J12" s="12">
        <v>0.45</v>
      </c>
      <c r="K12" s="12">
        <v>0.53</v>
      </c>
      <c r="L12" s="12">
        <v>0.43</v>
      </c>
      <c r="M12" s="12"/>
      <c r="N12" s="12"/>
      <c r="O12" s="12"/>
      <c r="P12" s="12"/>
      <c r="Q12" s="12">
        <v>0.38</v>
      </c>
      <c r="R12" s="12"/>
      <c r="S12" s="12">
        <v>0.23</v>
      </c>
      <c r="T12" s="12">
        <v>44</v>
      </c>
      <c r="U12" s="12"/>
      <c r="V12" s="12"/>
      <c r="W12" s="12"/>
      <c r="X12" s="12"/>
      <c r="Y12" s="12"/>
      <c r="Z12" s="12">
        <v>0.76</v>
      </c>
      <c r="AA12" s="12">
        <v>0.28</v>
      </c>
      <c r="AB12" s="12"/>
      <c r="AC12" s="27">
        <f t="shared" si="4"/>
        <v>31</v>
      </c>
      <c r="AD12" s="27">
        <f t="shared" si="5"/>
        <v>31</v>
      </c>
      <c r="AE12" s="12"/>
      <c r="AF12" s="12">
        <v>31</v>
      </c>
      <c r="AG12" s="12"/>
      <c r="AH12" s="12"/>
      <c r="AI12" s="12"/>
      <c r="AJ12" s="27">
        <f t="shared" si="6"/>
        <v>4.6</v>
      </c>
      <c r="AK12" s="12"/>
      <c r="AL12" s="12"/>
      <c r="AM12" s="12">
        <v>4.6</v>
      </c>
    </row>
    <row r="13" s="2" customFormat="1" ht="32" customHeight="1" spans="1:39">
      <c r="A13" s="10" t="s">
        <v>63</v>
      </c>
      <c r="B13" s="12">
        <f t="shared" si="2"/>
        <v>43.41</v>
      </c>
      <c r="C13" s="13"/>
      <c r="D13" s="12">
        <f t="shared" si="3"/>
        <v>43.41</v>
      </c>
      <c r="E13" s="12">
        <f t="shared" si="0"/>
        <v>43.41</v>
      </c>
      <c r="F13" s="14">
        <v>0.77</v>
      </c>
      <c r="G13" s="14">
        <v>0.76</v>
      </c>
      <c r="H13" s="15">
        <v>1.27</v>
      </c>
      <c r="I13" s="14">
        <v>1.08</v>
      </c>
      <c r="J13" s="12">
        <v>0.59</v>
      </c>
      <c r="K13" s="12">
        <v>0.66</v>
      </c>
      <c r="L13" s="12">
        <v>0.42</v>
      </c>
      <c r="M13" s="12"/>
      <c r="N13" s="12"/>
      <c r="O13" s="12"/>
      <c r="P13" s="12"/>
      <c r="Q13" s="12">
        <v>0.39</v>
      </c>
      <c r="R13" s="12"/>
      <c r="S13" s="12">
        <v>0.13</v>
      </c>
      <c r="T13" s="12">
        <v>36</v>
      </c>
      <c r="U13" s="12"/>
      <c r="V13" s="12"/>
      <c r="W13" s="12"/>
      <c r="X13" s="12"/>
      <c r="Y13" s="12"/>
      <c r="Z13" s="12">
        <v>0.92</v>
      </c>
      <c r="AA13" s="12">
        <v>0.42</v>
      </c>
      <c r="AB13" s="12"/>
      <c r="AC13" s="27">
        <f t="shared" si="4"/>
        <v>0</v>
      </c>
      <c r="AD13" s="27">
        <f t="shared" si="5"/>
        <v>0</v>
      </c>
      <c r="AE13" s="12"/>
      <c r="AF13" s="12"/>
      <c r="AG13" s="12"/>
      <c r="AH13" s="12"/>
      <c r="AI13" s="12"/>
      <c r="AJ13" s="27">
        <f t="shared" si="6"/>
        <v>0</v>
      </c>
      <c r="AK13" s="12"/>
      <c r="AL13" s="12"/>
      <c r="AM13" s="12"/>
    </row>
    <row r="14" s="2" customFormat="1" ht="32" customHeight="1" spans="1:39">
      <c r="A14" s="10" t="s">
        <v>64</v>
      </c>
      <c r="B14" s="12">
        <f t="shared" si="2"/>
        <v>31.83</v>
      </c>
      <c r="C14" s="13"/>
      <c r="D14" s="12">
        <f t="shared" si="3"/>
        <v>31.83</v>
      </c>
      <c r="E14" s="12">
        <f t="shared" si="0"/>
        <v>5.83</v>
      </c>
      <c r="F14" s="14">
        <v>0.75</v>
      </c>
      <c r="G14" s="14">
        <v>0.6</v>
      </c>
      <c r="H14" s="15">
        <v>1.21</v>
      </c>
      <c r="I14" s="14">
        <v>0.95</v>
      </c>
      <c r="J14" s="12">
        <v>0.43</v>
      </c>
      <c r="K14" s="12">
        <v>0.63</v>
      </c>
      <c r="L14" s="12">
        <v>0.45</v>
      </c>
      <c r="M14" s="12"/>
      <c r="N14" s="12"/>
      <c r="O14" s="12"/>
      <c r="P14" s="12"/>
      <c r="Q14" s="12">
        <v>0.37</v>
      </c>
      <c r="R14" s="12"/>
      <c r="S14" s="12">
        <v>0.17</v>
      </c>
      <c r="T14" s="12"/>
      <c r="U14" s="12"/>
      <c r="V14" s="12"/>
      <c r="W14" s="12"/>
      <c r="X14" s="12"/>
      <c r="Y14" s="12"/>
      <c r="Z14" s="12"/>
      <c r="AA14" s="12">
        <v>0.27</v>
      </c>
      <c r="AB14" s="12"/>
      <c r="AC14" s="27">
        <f t="shared" si="4"/>
        <v>26</v>
      </c>
      <c r="AD14" s="27">
        <f t="shared" si="5"/>
        <v>26</v>
      </c>
      <c r="AE14" s="12"/>
      <c r="AF14" s="12">
        <v>26</v>
      </c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65</v>
      </c>
      <c r="B15" s="12">
        <f t="shared" si="2"/>
        <v>5.96</v>
      </c>
      <c r="C15" s="13"/>
      <c r="D15" s="12">
        <f t="shared" si="3"/>
        <v>5.96</v>
      </c>
      <c r="E15" s="12">
        <f t="shared" si="0"/>
        <v>5.96</v>
      </c>
      <c r="F15" s="14">
        <v>0.79</v>
      </c>
      <c r="G15" s="14">
        <v>0.62</v>
      </c>
      <c r="H15" s="15">
        <v>1.35</v>
      </c>
      <c r="I15" s="14">
        <v>0.93</v>
      </c>
      <c r="J15" s="12">
        <v>0.47</v>
      </c>
      <c r="K15" s="12">
        <v>0.61</v>
      </c>
      <c r="L15" s="12">
        <v>0.44</v>
      </c>
      <c r="M15" s="12"/>
      <c r="N15" s="12"/>
      <c r="O15" s="12"/>
      <c r="P15" s="12"/>
      <c r="Q15" s="12">
        <v>0.37</v>
      </c>
      <c r="R15" s="12"/>
      <c r="S15" s="12">
        <v>0.13</v>
      </c>
      <c r="T15" s="12"/>
      <c r="U15" s="12"/>
      <c r="V15" s="12"/>
      <c r="W15" s="12"/>
      <c r="X15" s="12"/>
      <c r="Y15" s="12"/>
      <c r="Z15" s="12"/>
      <c r="AA15" s="12">
        <v>0.25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66</v>
      </c>
      <c r="B16" s="12">
        <f t="shared" si="2"/>
        <v>0</v>
      </c>
      <c r="C16" s="13"/>
      <c r="D16" s="12">
        <f t="shared" si="3"/>
        <v>0</v>
      </c>
      <c r="E16" s="12">
        <f t="shared" si="0"/>
        <v>0</v>
      </c>
      <c r="F16" s="14"/>
      <c r="G16" s="14"/>
      <c r="H16" s="15"/>
      <c r="I16" s="14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67</v>
      </c>
      <c r="B17" s="12">
        <f t="shared" si="2"/>
        <v>5.81</v>
      </c>
      <c r="C17" s="13"/>
      <c r="D17" s="12">
        <f t="shared" si="3"/>
        <v>5.81</v>
      </c>
      <c r="E17" s="12">
        <f t="shared" si="0"/>
        <v>5.81</v>
      </c>
      <c r="F17" s="14">
        <v>0.76</v>
      </c>
      <c r="G17" s="14">
        <v>0.59</v>
      </c>
      <c r="H17" s="15">
        <v>1.22</v>
      </c>
      <c r="I17" s="14">
        <v>0.93</v>
      </c>
      <c r="J17" s="12">
        <v>0.44</v>
      </c>
      <c r="K17" s="12">
        <v>0.61</v>
      </c>
      <c r="L17" s="12">
        <v>0.41</v>
      </c>
      <c r="M17" s="12"/>
      <c r="N17" s="12"/>
      <c r="O17" s="12"/>
      <c r="P17" s="12"/>
      <c r="Q17" s="12">
        <v>0.34</v>
      </c>
      <c r="R17" s="12"/>
      <c r="S17" s="12">
        <v>0.15</v>
      </c>
      <c r="T17" s="12"/>
      <c r="U17" s="12"/>
      <c r="V17" s="12"/>
      <c r="W17" s="12"/>
      <c r="X17" s="12"/>
      <c r="Y17" s="12"/>
      <c r="Z17" s="12"/>
      <c r="AA17" s="12">
        <v>0.36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68</v>
      </c>
      <c r="B18" s="12">
        <f t="shared" si="2"/>
        <v>6.02</v>
      </c>
      <c r="C18" s="13"/>
      <c r="D18" s="12">
        <f t="shared" si="3"/>
        <v>6.02</v>
      </c>
      <c r="E18" s="12">
        <f t="shared" si="0"/>
        <v>6.02</v>
      </c>
      <c r="F18" s="14">
        <v>0.73</v>
      </c>
      <c r="G18" s="14">
        <v>0.52</v>
      </c>
      <c r="H18" s="15">
        <v>1.35</v>
      </c>
      <c r="I18" s="14">
        <v>1.1</v>
      </c>
      <c r="J18" s="12">
        <v>0.47</v>
      </c>
      <c r="K18" s="12">
        <v>0.58</v>
      </c>
      <c r="L18" s="12">
        <v>0.45</v>
      </c>
      <c r="M18" s="12"/>
      <c r="N18" s="12"/>
      <c r="O18" s="12"/>
      <c r="P18" s="12"/>
      <c r="Q18" s="12">
        <v>0.35</v>
      </c>
      <c r="R18" s="12"/>
      <c r="S18" s="12">
        <v>0.21</v>
      </c>
      <c r="T18" s="12"/>
      <c r="U18" s="12"/>
      <c r="V18" s="12"/>
      <c r="W18" s="12"/>
      <c r="X18" s="12"/>
      <c r="Y18" s="12"/>
      <c r="Z18" s="12"/>
      <c r="AA18" s="12">
        <v>0.26</v>
      </c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0" t="s">
        <v>69</v>
      </c>
      <c r="B19" s="12">
        <f t="shared" si="2"/>
        <v>0</v>
      </c>
      <c r="C19" s="16"/>
      <c r="D19" s="12">
        <f t="shared" si="3"/>
        <v>0</v>
      </c>
      <c r="E19" s="12">
        <f t="shared" si="0"/>
        <v>0</v>
      </c>
      <c r="F19" s="17"/>
      <c r="G19" s="17"/>
      <c r="H19" s="15"/>
      <c r="I19" s="23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s="2" customFormat="1" ht="32" customHeight="1" spans="1:39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24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</sheetData>
  <mergeCells count="14">
    <mergeCell ref="A1:AM1"/>
    <mergeCell ref="E2:AB2"/>
    <mergeCell ref="AD2:AH2"/>
    <mergeCell ref="B20:J20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workbookViewId="0">
      <selection activeCell="A1" sqref="A1:AM1"/>
    </sheetView>
  </sheetViews>
  <sheetFormatPr defaultColWidth="9" defaultRowHeight="13.5"/>
  <cols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s="33" customFormat="1" ht="32" customHeight="1" spans="1:39">
      <c r="A5" s="6" t="s">
        <v>56</v>
      </c>
      <c r="B5" s="6">
        <f>SUM(C5:D5)</f>
        <v>52</v>
      </c>
      <c r="C5" s="6">
        <v>0</v>
      </c>
      <c r="D5" s="6">
        <f>SUM(E5+AC5+AJ5)</f>
        <v>52</v>
      </c>
      <c r="E5" s="6">
        <f>SUM(F5:AB5)</f>
        <v>30</v>
      </c>
      <c r="F5" s="6">
        <v>1</v>
      </c>
      <c r="G5" s="6">
        <v>1</v>
      </c>
      <c r="H5" s="6">
        <v>1</v>
      </c>
      <c r="I5" s="6">
        <v>1</v>
      </c>
      <c r="J5" s="6">
        <v>0</v>
      </c>
      <c r="K5" s="6">
        <v>0</v>
      </c>
      <c r="L5" s="6">
        <v>0</v>
      </c>
      <c r="M5" s="29">
        <v>0</v>
      </c>
      <c r="N5" s="29">
        <v>0</v>
      </c>
      <c r="O5" s="29">
        <v>0</v>
      </c>
      <c r="P5" s="6">
        <v>0</v>
      </c>
      <c r="Q5" s="6">
        <v>1</v>
      </c>
      <c r="R5" s="6">
        <v>0</v>
      </c>
      <c r="S5" s="6">
        <v>1</v>
      </c>
      <c r="T5" s="29">
        <v>22</v>
      </c>
      <c r="U5" s="6">
        <v>0</v>
      </c>
      <c r="V5" s="6">
        <v>0</v>
      </c>
      <c r="W5" s="31">
        <v>0</v>
      </c>
      <c r="X5" s="31">
        <v>0</v>
      </c>
      <c r="Y5" s="31">
        <v>0</v>
      </c>
      <c r="Z5" s="6">
        <v>1</v>
      </c>
      <c r="AA5" s="6">
        <v>1</v>
      </c>
      <c r="AB5" s="31">
        <v>0</v>
      </c>
      <c r="AC5" s="28">
        <f>SUM(AD5)</f>
        <v>20</v>
      </c>
      <c r="AD5" s="28">
        <f>SUM(AE5:AH5)</f>
        <v>20</v>
      </c>
      <c r="AE5" s="28">
        <v>0</v>
      </c>
      <c r="AF5" s="29">
        <v>20</v>
      </c>
      <c r="AG5" s="28">
        <v>0</v>
      </c>
      <c r="AH5" s="28">
        <v>0</v>
      </c>
      <c r="AI5" s="28">
        <v>0</v>
      </c>
      <c r="AJ5" s="28">
        <f t="shared" ref="AJ5:AJ11" si="0">SUM(AK5:AM5)</f>
        <v>2</v>
      </c>
      <c r="AK5" s="28">
        <v>0</v>
      </c>
      <c r="AL5" s="30">
        <v>0</v>
      </c>
      <c r="AM5" s="6">
        <v>2</v>
      </c>
    </row>
    <row r="6" s="2" customFormat="1" ht="32" customHeight="1" spans="1:39">
      <c r="A6" s="10" t="s">
        <v>57</v>
      </c>
      <c r="B6" s="12">
        <f>SUM(C6:D6)</f>
        <v>1.04</v>
      </c>
      <c r="C6" s="13"/>
      <c r="D6" s="12">
        <f t="shared" ref="D6:D18" si="1">SUM(E6+AC6+AJ6)</f>
        <v>1.04</v>
      </c>
      <c r="E6" s="12">
        <f>SUM(F6:AB6)</f>
        <v>1.04</v>
      </c>
      <c r="F6" s="14">
        <v>0.34</v>
      </c>
      <c r="G6" s="14">
        <v>0.09</v>
      </c>
      <c r="H6" s="15">
        <v>0.16</v>
      </c>
      <c r="I6" s="14">
        <v>0.12</v>
      </c>
      <c r="J6" s="12"/>
      <c r="K6" s="34"/>
      <c r="L6" s="12"/>
      <c r="M6" s="12"/>
      <c r="N6" s="12"/>
      <c r="O6" s="12"/>
      <c r="P6" s="12"/>
      <c r="Q6" s="12">
        <v>0.02</v>
      </c>
      <c r="R6" s="12"/>
      <c r="S6" s="12">
        <v>0.07</v>
      </c>
      <c r="T6" s="12"/>
      <c r="U6" s="12"/>
      <c r="V6" s="12"/>
      <c r="W6" s="12"/>
      <c r="X6" s="12"/>
      <c r="Y6" s="12"/>
      <c r="Z6" s="12">
        <v>0.11</v>
      </c>
      <c r="AA6" s="12">
        <v>0.13</v>
      </c>
      <c r="AB6" s="12"/>
      <c r="AC6" s="27"/>
      <c r="AD6" s="27"/>
      <c r="AE6" s="12"/>
      <c r="AF6" s="12"/>
      <c r="AG6" s="12"/>
      <c r="AH6" s="12"/>
      <c r="AI6" s="12"/>
      <c r="AJ6" s="27">
        <f t="shared" si="0"/>
        <v>0</v>
      </c>
      <c r="AK6" s="12"/>
      <c r="AL6" s="12"/>
      <c r="AM6" s="12"/>
    </row>
    <row r="7" s="2" customFormat="1" ht="32" customHeight="1" spans="1:39">
      <c r="A7" s="10" t="s">
        <v>58</v>
      </c>
      <c r="B7" s="12">
        <f>SUM(C7:D7)</f>
        <v>0.72</v>
      </c>
      <c r="C7" s="13"/>
      <c r="D7" s="12">
        <f t="shared" si="1"/>
        <v>0.72</v>
      </c>
      <c r="E7" s="12">
        <f>SUM(F7:AB7)</f>
        <v>0.72</v>
      </c>
      <c r="F7" s="14">
        <v>0.16</v>
      </c>
      <c r="G7" s="14">
        <v>0.08</v>
      </c>
      <c r="H7" s="15">
        <v>0.06</v>
      </c>
      <c r="I7" s="14">
        <v>0.09</v>
      </c>
      <c r="J7" s="12"/>
      <c r="K7" s="34"/>
      <c r="L7" s="12"/>
      <c r="M7" s="12"/>
      <c r="N7" s="12"/>
      <c r="O7" s="12"/>
      <c r="P7" s="12"/>
      <c r="Q7" s="12">
        <v>0.06</v>
      </c>
      <c r="R7" s="12"/>
      <c r="S7" s="12">
        <v>0.08</v>
      </c>
      <c r="T7" s="12"/>
      <c r="U7" s="12"/>
      <c r="V7" s="26"/>
      <c r="W7" s="12"/>
      <c r="X7" s="12"/>
      <c r="Y7" s="12"/>
      <c r="Z7" s="12">
        <v>0.15</v>
      </c>
      <c r="AA7" s="12">
        <v>0.04</v>
      </c>
      <c r="AB7" s="12"/>
      <c r="AC7" s="27"/>
      <c r="AD7" s="27"/>
      <c r="AE7" s="12"/>
      <c r="AF7" s="12"/>
      <c r="AG7" s="12"/>
      <c r="AH7" s="12"/>
      <c r="AI7" s="12"/>
      <c r="AJ7" s="27">
        <f t="shared" si="0"/>
        <v>0</v>
      </c>
      <c r="AK7" s="12"/>
      <c r="AL7" s="12"/>
      <c r="AM7" s="12"/>
    </row>
    <row r="8" s="2" customFormat="1" ht="32" customHeight="1" spans="1:39">
      <c r="A8" s="10" t="s">
        <v>59</v>
      </c>
      <c r="B8" s="12">
        <f>SUM(C8:D8)</f>
        <v>23.89</v>
      </c>
      <c r="C8" s="13"/>
      <c r="D8" s="12">
        <f t="shared" si="1"/>
        <v>23.89</v>
      </c>
      <c r="E8" s="12">
        <f t="shared" ref="E8:E18" si="2">SUM(F8:AB8)</f>
        <v>16.49</v>
      </c>
      <c r="F8" s="14">
        <v>0.15</v>
      </c>
      <c r="G8" s="14">
        <v>0.06</v>
      </c>
      <c r="H8" s="14">
        <v>0.17</v>
      </c>
      <c r="I8" s="14">
        <v>0.35</v>
      </c>
      <c r="J8" s="12"/>
      <c r="K8" s="34"/>
      <c r="L8" s="12"/>
      <c r="M8" s="12"/>
      <c r="N8" s="12"/>
      <c r="O8" s="12"/>
      <c r="P8" s="12"/>
      <c r="Q8" s="12">
        <v>0.12</v>
      </c>
      <c r="R8" s="12"/>
      <c r="S8" s="12">
        <v>0.22</v>
      </c>
      <c r="T8" s="12">
        <v>15</v>
      </c>
      <c r="U8" s="26"/>
      <c r="V8" s="12"/>
      <c r="W8" s="12"/>
      <c r="X8" s="12"/>
      <c r="Y8" s="12"/>
      <c r="Z8" s="12">
        <v>0.26</v>
      </c>
      <c r="AA8" s="12">
        <v>0.16</v>
      </c>
      <c r="AB8" s="12"/>
      <c r="AC8" s="27">
        <f>SUM(AD8)</f>
        <v>7</v>
      </c>
      <c r="AD8" s="27">
        <f>SUM(AE8:AH8)</f>
        <v>7</v>
      </c>
      <c r="AE8" s="12"/>
      <c r="AF8" s="12">
        <v>7</v>
      </c>
      <c r="AG8" s="12"/>
      <c r="AH8" s="12"/>
      <c r="AI8" s="12"/>
      <c r="AJ8" s="27">
        <f t="shared" si="0"/>
        <v>0.4</v>
      </c>
      <c r="AK8" s="12"/>
      <c r="AL8" s="12"/>
      <c r="AM8" s="12">
        <v>0.4</v>
      </c>
    </row>
    <row r="9" s="2" customFormat="1" ht="32" customHeight="1" spans="1:39">
      <c r="A9" s="10" t="s">
        <v>60</v>
      </c>
      <c r="B9" s="12">
        <f t="shared" ref="B9:B18" si="3">SUM(C9:D9)</f>
        <v>0</v>
      </c>
      <c r="C9" s="13"/>
      <c r="D9" s="12">
        <f t="shared" si="1"/>
        <v>0</v>
      </c>
      <c r="E9" s="12">
        <f t="shared" si="2"/>
        <v>0</v>
      </c>
      <c r="F9" s="14"/>
      <c r="G9" s="14"/>
      <c r="H9" s="15"/>
      <c r="I9" s="14"/>
      <c r="J9" s="12"/>
      <c r="K9" s="34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/>
      <c r="AD9" s="27"/>
      <c r="AE9" s="12"/>
      <c r="AF9" s="12"/>
      <c r="AG9" s="12"/>
      <c r="AH9" s="12"/>
      <c r="AI9" s="12"/>
      <c r="AJ9" s="27">
        <f t="shared" si="0"/>
        <v>0</v>
      </c>
      <c r="AK9" s="12"/>
      <c r="AL9" s="12"/>
      <c r="AM9" s="12"/>
    </row>
    <row r="10" s="2" customFormat="1" ht="32" customHeight="1" spans="1:39">
      <c r="A10" s="10" t="s">
        <v>61</v>
      </c>
      <c r="B10" s="12">
        <f t="shared" si="3"/>
        <v>1.12</v>
      </c>
      <c r="C10" s="13"/>
      <c r="D10" s="12">
        <f t="shared" si="1"/>
        <v>1.12</v>
      </c>
      <c r="E10" s="12">
        <f t="shared" si="2"/>
        <v>1.12</v>
      </c>
      <c r="F10" s="14">
        <v>0.15</v>
      </c>
      <c r="G10" s="14">
        <v>0.15</v>
      </c>
      <c r="H10" s="15">
        <v>0.16</v>
      </c>
      <c r="I10" s="14">
        <v>0.02</v>
      </c>
      <c r="J10" s="12"/>
      <c r="K10" s="34"/>
      <c r="L10" s="12"/>
      <c r="M10" s="12"/>
      <c r="N10" s="12"/>
      <c r="O10" s="12"/>
      <c r="P10" s="12"/>
      <c r="Q10" s="12">
        <v>0.4</v>
      </c>
      <c r="R10" s="12"/>
      <c r="S10" s="12">
        <v>0.21</v>
      </c>
      <c r="T10" s="12"/>
      <c r="U10" s="12"/>
      <c r="V10" s="12"/>
      <c r="W10" s="12"/>
      <c r="X10" s="12"/>
      <c r="Y10" s="12"/>
      <c r="Z10" s="12"/>
      <c r="AA10" s="12">
        <v>0.03</v>
      </c>
      <c r="AB10" s="12"/>
      <c r="AC10" s="27"/>
      <c r="AD10" s="27"/>
      <c r="AE10" s="12"/>
      <c r="AF10" s="12"/>
      <c r="AG10" s="12"/>
      <c r="AH10" s="12"/>
      <c r="AI10" s="12"/>
      <c r="AJ10" s="27">
        <f t="shared" si="0"/>
        <v>0</v>
      </c>
      <c r="AK10" s="12"/>
      <c r="AL10" s="12"/>
      <c r="AM10" s="12"/>
    </row>
    <row r="11" s="2" customFormat="1" ht="32" customHeight="1" spans="1:39">
      <c r="A11" s="10" t="s">
        <v>62</v>
      </c>
      <c r="B11" s="12">
        <f t="shared" si="3"/>
        <v>15.19</v>
      </c>
      <c r="C11" s="13"/>
      <c r="D11" s="12">
        <f t="shared" si="1"/>
        <v>15.19</v>
      </c>
      <c r="E11" s="12">
        <f t="shared" si="2"/>
        <v>5.59</v>
      </c>
      <c r="F11" s="14">
        <v>0.03</v>
      </c>
      <c r="G11" s="14">
        <v>0.03</v>
      </c>
      <c r="H11" s="15">
        <v>0.05</v>
      </c>
      <c r="I11" s="14">
        <v>0.03</v>
      </c>
      <c r="J11" s="12"/>
      <c r="K11" s="34"/>
      <c r="L11" s="12"/>
      <c r="M11" s="12"/>
      <c r="N11" s="12"/>
      <c r="O11" s="12"/>
      <c r="P11" s="12"/>
      <c r="Q11" s="12">
        <v>0.08</v>
      </c>
      <c r="R11" s="12"/>
      <c r="S11" s="12">
        <v>0.13</v>
      </c>
      <c r="T11" s="12">
        <v>5</v>
      </c>
      <c r="U11" s="12"/>
      <c r="V11" s="12"/>
      <c r="W11" s="12"/>
      <c r="X11" s="12"/>
      <c r="Y11" s="12"/>
      <c r="Z11" s="12">
        <v>0.16</v>
      </c>
      <c r="AA11" s="12">
        <v>0.08</v>
      </c>
      <c r="AB11" s="12"/>
      <c r="AC11" s="27">
        <f>SUM(AD11)</f>
        <v>8</v>
      </c>
      <c r="AD11" s="27">
        <f>SUM(AE11:AH11)</f>
        <v>8</v>
      </c>
      <c r="AE11" s="12"/>
      <c r="AF11" s="12">
        <v>8</v>
      </c>
      <c r="AG11" s="12"/>
      <c r="AH11" s="12"/>
      <c r="AI11" s="12"/>
      <c r="AJ11" s="27">
        <f t="shared" si="0"/>
        <v>1.6</v>
      </c>
      <c r="AK11" s="12"/>
      <c r="AL11" s="12"/>
      <c r="AM11" s="12">
        <v>1.6</v>
      </c>
    </row>
    <row r="12" s="2" customFormat="1" ht="32" customHeight="1" spans="1:39">
      <c r="A12" s="10" t="s">
        <v>63</v>
      </c>
      <c r="B12" s="12">
        <f t="shared" si="3"/>
        <v>3.29</v>
      </c>
      <c r="C12" s="13"/>
      <c r="D12" s="12">
        <f t="shared" si="1"/>
        <v>3.29</v>
      </c>
      <c r="E12" s="12">
        <f t="shared" si="2"/>
        <v>3.29</v>
      </c>
      <c r="F12" s="14">
        <v>0.02</v>
      </c>
      <c r="G12" s="14">
        <v>0.26</v>
      </c>
      <c r="H12" s="15">
        <v>0.19</v>
      </c>
      <c r="I12" s="14">
        <v>0.16</v>
      </c>
      <c r="J12" s="12"/>
      <c r="K12" s="34"/>
      <c r="L12" s="12"/>
      <c r="M12" s="12"/>
      <c r="N12" s="12"/>
      <c r="O12" s="12"/>
      <c r="P12" s="12"/>
      <c r="Q12" s="12">
        <v>0.09</v>
      </c>
      <c r="R12" s="12"/>
      <c r="S12" s="12">
        <v>0.03</v>
      </c>
      <c r="T12" s="12">
        <v>2</v>
      </c>
      <c r="U12" s="12"/>
      <c r="V12" s="32"/>
      <c r="W12" s="12"/>
      <c r="X12" s="12"/>
      <c r="Y12" s="12"/>
      <c r="Z12" s="12">
        <v>0.32</v>
      </c>
      <c r="AA12" s="12">
        <v>0.22</v>
      </c>
      <c r="AB12" s="12"/>
      <c r="AC12" s="27"/>
      <c r="AD12" s="27"/>
      <c r="AE12" s="12"/>
      <c r="AF12" s="12"/>
      <c r="AG12" s="12"/>
      <c r="AH12" s="12"/>
      <c r="AI12" s="12"/>
      <c r="AJ12" s="12"/>
      <c r="AK12" s="12"/>
      <c r="AL12" s="12"/>
      <c r="AM12" s="12"/>
    </row>
    <row r="13" s="2" customFormat="1" ht="32" customHeight="1" spans="1:39">
      <c r="A13" s="10" t="s">
        <v>64</v>
      </c>
      <c r="B13" s="12">
        <f t="shared" si="3"/>
        <v>5.42</v>
      </c>
      <c r="C13" s="13"/>
      <c r="D13" s="12">
        <f t="shared" si="1"/>
        <v>5.42</v>
      </c>
      <c r="E13" s="12">
        <f t="shared" si="2"/>
        <v>0.42</v>
      </c>
      <c r="F13" s="14">
        <v>0.05</v>
      </c>
      <c r="G13" s="14">
        <v>0.1</v>
      </c>
      <c r="H13" s="15">
        <v>0.03</v>
      </c>
      <c r="I13" s="14">
        <v>0.03</v>
      </c>
      <c r="J13" s="12"/>
      <c r="K13" s="34"/>
      <c r="L13" s="12"/>
      <c r="M13" s="12"/>
      <c r="N13" s="12"/>
      <c r="O13" s="12"/>
      <c r="P13" s="12"/>
      <c r="Q13" s="12">
        <v>0.07</v>
      </c>
      <c r="R13" s="12"/>
      <c r="S13" s="12">
        <v>0.07</v>
      </c>
      <c r="T13" s="12"/>
      <c r="U13" s="12"/>
      <c r="V13" s="12"/>
      <c r="W13" s="12"/>
      <c r="X13" s="12"/>
      <c r="Y13" s="12"/>
      <c r="Z13" s="12"/>
      <c r="AA13" s="12">
        <v>0.07</v>
      </c>
      <c r="AB13" s="12"/>
      <c r="AC13" s="27">
        <f>SUM(AD13)</f>
        <v>5</v>
      </c>
      <c r="AD13" s="27">
        <f>SUM(AE13:AH13)</f>
        <v>5</v>
      </c>
      <c r="AE13" s="12"/>
      <c r="AF13" s="12">
        <v>5</v>
      </c>
      <c r="AG13" s="12"/>
      <c r="AH13" s="12"/>
      <c r="AI13" s="12"/>
      <c r="AJ13" s="12"/>
      <c r="AK13" s="12"/>
      <c r="AL13" s="12"/>
      <c r="AM13" s="12"/>
    </row>
    <row r="14" s="2" customFormat="1" ht="32" customHeight="1" spans="1:39">
      <c r="A14" s="10" t="s">
        <v>65</v>
      </c>
      <c r="B14" s="12">
        <f t="shared" si="3"/>
        <v>0.39</v>
      </c>
      <c r="C14" s="13"/>
      <c r="D14" s="12">
        <f t="shared" si="1"/>
        <v>0.39</v>
      </c>
      <c r="E14" s="12">
        <f t="shared" si="2"/>
        <v>0.39</v>
      </c>
      <c r="F14" s="14">
        <v>0.04</v>
      </c>
      <c r="G14" s="14">
        <v>0.12</v>
      </c>
      <c r="H14" s="15">
        <v>0.07</v>
      </c>
      <c r="I14" s="14">
        <v>0.01</v>
      </c>
      <c r="J14" s="12"/>
      <c r="K14" s="34"/>
      <c r="L14" s="12"/>
      <c r="M14" s="12"/>
      <c r="N14" s="12"/>
      <c r="O14" s="12"/>
      <c r="P14" s="12"/>
      <c r="Q14" s="12">
        <v>0.07</v>
      </c>
      <c r="R14" s="12"/>
      <c r="S14" s="12">
        <v>0.03</v>
      </c>
      <c r="T14" s="12"/>
      <c r="U14" s="12"/>
      <c r="V14" s="12"/>
      <c r="W14" s="12"/>
      <c r="X14" s="12"/>
      <c r="Y14" s="12"/>
      <c r="Z14" s="12"/>
      <c r="AA14" s="12">
        <v>0.05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66</v>
      </c>
      <c r="B15" s="12">
        <f t="shared" si="3"/>
        <v>0</v>
      </c>
      <c r="C15" s="13"/>
      <c r="D15" s="12">
        <f t="shared" si="1"/>
        <v>0</v>
      </c>
      <c r="E15" s="12">
        <f t="shared" si="2"/>
        <v>0</v>
      </c>
      <c r="F15" s="14"/>
      <c r="G15" s="14"/>
      <c r="H15" s="15"/>
      <c r="I15" s="14"/>
      <c r="J15" s="12"/>
      <c r="K15" s="34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67</v>
      </c>
      <c r="B16" s="12">
        <f t="shared" si="3"/>
        <v>0.5</v>
      </c>
      <c r="C16" s="13"/>
      <c r="D16" s="12">
        <f t="shared" si="1"/>
        <v>0.5</v>
      </c>
      <c r="E16" s="12">
        <f t="shared" si="2"/>
        <v>0.5</v>
      </c>
      <c r="F16" s="14">
        <v>0.01</v>
      </c>
      <c r="G16" s="14">
        <v>0.09</v>
      </c>
      <c r="H16" s="15">
        <v>0.04</v>
      </c>
      <c r="I16" s="14">
        <v>0.11</v>
      </c>
      <c r="J16" s="12"/>
      <c r="K16" s="34"/>
      <c r="L16" s="12"/>
      <c r="M16" s="12"/>
      <c r="N16" s="12"/>
      <c r="O16" s="12"/>
      <c r="P16" s="12"/>
      <c r="Q16" s="12">
        <v>0.04</v>
      </c>
      <c r="R16" s="12"/>
      <c r="S16" s="12">
        <v>0.05</v>
      </c>
      <c r="T16" s="12"/>
      <c r="U16" s="12"/>
      <c r="V16" s="12"/>
      <c r="W16" s="12"/>
      <c r="X16" s="12"/>
      <c r="Y16" s="12"/>
      <c r="Z16" s="12"/>
      <c r="AA16" s="12">
        <v>0.16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68</v>
      </c>
      <c r="B17" s="12">
        <f t="shared" si="3"/>
        <v>0.44</v>
      </c>
      <c r="C17" s="13"/>
      <c r="D17" s="12">
        <f t="shared" si="1"/>
        <v>0.44</v>
      </c>
      <c r="E17" s="12">
        <f t="shared" si="2"/>
        <v>0.44</v>
      </c>
      <c r="F17" s="14">
        <v>0.05</v>
      </c>
      <c r="G17" s="14">
        <v>0.02</v>
      </c>
      <c r="H17" s="15">
        <v>0.07</v>
      </c>
      <c r="I17" s="14">
        <v>0.08</v>
      </c>
      <c r="J17" s="12"/>
      <c r="K17" s="34"/>
      <c r="L17" s="12"/>
      <c r="M17" s="12"/>
      <c r="N17" s="12"/>
      <c r="O17" s="12"/>
      <c r="P17" s="12"/>
      <c r="Q17" s="12">
        <v>0.05</v>
      </c>
      <c r="R17" s="12"/>
      <c r="S17" s="12">
        <v>0.11</v>
      </c>
      <c r="T17" s="12"/>
      <c r="U17" s="12"/>
      <c r="V17" s="12"/>
      <c r="W17" s="12"/>
      <c r="X17" s="12"/>
      <c r="Y17" s="12"/>
      <c r="Z17" s="12"/>
      <c r="AA17" s="12">
        <v>0.06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69</v>
      </c>
      <c r="B18" s="12">
        <f t="shared" si="3"/>
        <v>0</v>
      </c>
      <c r="C18" s="16"/>
      <c r="D18" s="12">
        <f t="shared" si="1"/>
        <v>0</v>
      </c>
      <c r="E18" s="12">
        <f t="shared" si="2"/>
        <v>0</v>
      </c>
      <c r="F18" s="17"/>
      <c r="G18" s="17"/>
      <c r="H18" s="15"/>
      <c r="I18" s="23"/>
      <c r="J18" s="12"/>
      <c r="K18" s="34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</sheetData>
  <mergeCells count="14">
    <mergeCell ref="A1:AM1"/>
    <mergeCell ref="E2:AB2"/>
    <mergeCell ref="AD2:AH2"/>
    <mergeCell ref="B19:J19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topLeftCell="A4" workbookViewId="0">
      <selection activeCell="B19" sqref="B19:J19"/>
    </sheetView>
  </sheetViews>
  <sheetFormatPr defaultColWidth="9" defaultRowHeight="13.5"/>
  <cols>
    <col min="11" max="11" width="9" style="3"/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customFormat="1" ht="32" customHeight="1" spans="1:39">
      <c r="A5" s="6" t="s">
        <v>45</v>
      </c>
      <c r="B5" s="6">
        <f>SUM(C5:D5)</f>
        <v>76</v>
      </c>
      <c r="C5" s="6">
        <v>0</v>
      </c>
      <c r="D5" s="6">
        <f>SUM(E5+AC5+AJ5)</f>
        <v>76</v>
      </c>
      <c r="E5" s="6">
        <f>SUM(F5:AB5)</f>
        <v>44</v>
      </c>
      <c r="F5" s="6">
        <v>2</v>
      </c>
      <c r="G5" s="6">
        <v>2</v>
      </c>
      <c r="H5" s="6">
        <v>2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1</v>
      </c>
      <c r="R5" s="6">
        <v>0</v>
      </c>
      <c r="S5" s="6">
        <v>1</v>
      </c>
      <c r="T5" s="6">
        <v>33</v>
      </c>
      <c r="U5" s="6">
        <v>0</v>
      </c>
      <c r="V5" s="6">
        <v>0</v>
      </c>
      <c r="W5" s="31">
        <v>0</v>
      </c>
      <c r="X5" s="31">
        <v>0</v>
      </c>
      <c r="Y5" s="31">
        <v>0</v>
      </c>
      <c r="Z5" s="6">
        <v>1</v>
      </c>
      <c r="AA5" s="6">
        <v>1</v>
      </c>
      <c r="AB5" s="31">
        <v>0</v>
      </c>
      <c r="AC5" s="28">
        <f>SUM(AD5)</f>
        <v>28</v>
      </c>
      <c r="AD5" s="28">
        <f>SUM(AE5:AH5)</f>
        <v>28</v>
      </c>
      <c r="AE5" s="28">
        <v>0</v>
      </c>
      <c r="AF5" s="6">
        <v>28</v>
      </c>
      <c r="AG5" s="28">
        <v>0</v>
      </c>
      <c r="AH5" s="28">
        <v>0</v>
      </c>
      <c r="AI5" s="28">
        <v>0</v>
      </c>
      <c r="AJ5" s="28">
        <f>SUM(AK5:AM5)</f>
        <v>4</v>
      </c>
      <c r="AK5" s="28">
        <v>0</v>
      </c>
      <c r="AL5" s="28">
        <v>0</v>
      </c>
      <c r="AM5" s="6">
        <v>4</v>
      </c>
    </row>
    <row r="6" s="2" customFormat="1" ht="32" customHeight="1" spans="1:39">
      <c r="A6" s="10" t="s">
        <v>57</v>
      </c>
      <c r="B6" s="12">
        <f t="shared" ref="B6:B18" si="0">SUM(C6:D6)</f>
        <v>1.34</v>
      </c>
      <c r="C6" s="13"/>
      <c r="D6" s="12">
        <f t="shared" ref="D6:D18" si="1">SUM(E6+AC6+AJ6)</f>
        <v>1.34</v>
      </c>
      <c r="E6" s="12">
        <f>SUM(F6:AB6)</f>
        <v>1.34</v>
      </c>
      <c r="F6" s="14">
        <v>0.44</v>
      </c>
      <c r="G6" s="14">
        <v>0.19</v>
      </c>
      <c r="H6" s="15">
        <v>0.26</v>
      </c>
      <c r="I6" s="14">
        <v>0.12</v>
      </c>
      <c r="J6" s="12"/>
      <c r="K6" s="12"/>
      <c r="L6" s="12"/>
      <c r="M6" s="12"/>
      <c r="N6" s="12"/>
      <c r="O6" s="12"/>
      <c r="P6" s="12"/>
      <c r="Q6" s="12">
        <v>0.02</v>
      </c>
      <c r="R6" s="12"/>
      <c r="S6" s="12">
        <v>0.07</v>
      </c>
      <c r="T6" s="12"/>
      <c r="U6" s="12"/>
      <c r="V6" s="12"/>
      <c r="W6" s="12"/>
      <c r="X6" s="12"/>
      <c r="Y6" s="12"/>
      <c r="Z6" s="12">
        <v>0.11</v>
      </c>
      <c r="AA6" s="12">
        <v>0.13</v>
      </c>
      <c r="AB6" s="12"/>
      <c r="AC6" s="27">
        <f t="shared" ref="AC6:AC13" si="2">SUM(AD6)</f>
        <v>0</v>
      </c>
      <c r="AD6" s="27">
        <f t="shared" ref="AD6:AD13" si="3">SUM(AE6:AH6)</f>
        <v>0</v>
      </c>
      <c r="AE6" s="12"/>
      <c r="AF6" s="12"/>
      <c r="AG6" s="12"/>
      <c r="AH6" s="12"/>
      <c r="AI6" s="12"/>
      <c r="AJ6" s="27">
        <f t="shared" ref="AJ6:AJ12" si="4">SUM(AK6:AM6)</f>
        <v>0</v>
      </c>
      <c r="AK6" s="12"/>
      <c r="AL6" s="12"/>
      <c r="AM6" s="12"/>
    </row>
    <row r="7" s="2" customFormat="1" ht="32" customHeight="1" spans="1:39">
      <c r="A7" s="10" t="s">
        <v>58</v>
      </c>
      <c r="B7" s="12">
        <f t="shared" si="0"/>
        <v>1.04</v>
      </c>
      <c r="C7" s="13"/>
      <c r="D7" s="12">
        <f t="shared" si="1"/>
        <v>1.04</v>
      </c>
      <c r="E7" s="12">
        <f t="shared" ref="E6:E18" si="5">SUM(F7:AB7)</f>
        <v>1.04</v>
      </c>
      <c r="F7" s="14">
        <v>0.26</v>
      </c>
      <c r="G7" s="14">
        <v>0.18</v>
      </c>
      <c r="H7" s="15">
        <v>0.16</v>
      </c>
      <c r="I7" s="14">
        <v>0.11</v>
      </c>
      <c r="J7" s="12"/>
      <c r="K7" s="12"/>
      <c r="L7" s="12"/>
      <c r="M7" s="12"/>
      <c r="N7" s="12"/>
      <c r="O7" s="12"/>
      <c r="P7" s="12"/>
      <c r="Q7" s="12">
        <v>0.06</v>
      </c>
      <c r="R7" s="12"/>
      <c r="S7" s="12">
        <v>0.08</v>
      </c>
      <c r="T7" s="12"/>
      <c r="U7" s="12"/>
      <c r="V7" s="26"/>
      <c r="W7" s="12"/>
      <c r="X7" s="12"/>
      <c r="Y7" s="12"/>
      <c r="Z7" s="12">
        <v>0.15</v>
      </c>
      <c r="AA7" s="12">
        <v>0.04</v>
      </c>
      <c r="AB7" s="12"/>
      <c r="AC7" s="27">
        <f t="shared" si="2"/>
        <v>0</v>
      </c>
      <c r="AD7" s="27">
        <f t="shared" si="3"/>
        <v>0</v>
      </c>
      <c r="AE7" s="12"/>
      <c r="AF7" s="12"/>
      <c r="AG7" s="12"/>
      <c r="AH7" s="12"/>
      <c r="AI7" s="12"/>
      <c r="AJ7" s="27">
        <f t="shared" si="4"/>
        <v>0</v>
      </c>
      <c r="AK7" s="12"/>
      <c r="AL7" s="12"/>
      <c r="AM7" s="12"/>
    </row>
    <row r="8" s="2" customFormat="1" ht="32" customHeight="1" spans="1:39">
      <c r="A8" s="10" t="s">
        <v>59</v>
      </c>
      <c r="B8" s="12">
        <f t="shared" si="0"/>
        <v>34.03</v>
      </c>
      <c r="C8" s="13"/>
      <c r="D8" s="12">
        <f t="shared" si="1"/>
        <v>34.03</v>
      </c>
      <c r="E8" s="12">
        <f t="shared" si="5"/>
        <v>22.63</v>
      </c>
      <c r="F8" s="14">
        <v>0.25</v>
      </c>
      <c r="G8" s="14">
        <v>0.16</v>
      </c>
      <c r="H8" s="14">
        <v>0.27</v>
      </c>
      <c r="I8" s="14">
        <v>0.19</v>
      </c>
      <c r="J8" s="12"/>
      <c r="K8" s="12"/>
      <c r="L8" s="12"/>
      <c r="M8" s="12"/>
      <c r="N8" s="12"/>
      <c r="O8" s="12"/>
      <c r="P8" s="12"/>
      <c r="Q8" s="12">
        <v>0.12</v>
      </c>
      <c r="R8" s="12"/>
      <c r="S8" s="12">
        <v>0.22</v>
      </c>
      <c r="T8" s="12">
        <v>21</v>
      </c>
      <c r="U8" s="26"/>
      <c r="V8" s="12"/>
      <c r="W8" s="12"/>
      <c r="X8" s="12"/>
      <c r="Y8" s="12"/>
      <c r="Z8" s="12">
        <v>0.26</v>
      </c>
      <c r="AA8" s="12">
        <v>0.16</v>
      </c>
      <c r="AB8" s="12"/>
      <c r="AC8" s="27">
        <f t="shared" si="2"/>
        <v>10</v>
      </c>
      <c r="AD8" s="27">
        <f t="shared" si="3"/>
        <v>10</v>
      </c>
      <c r="AE8" s="12"/>
      <c r="AF8" s="12">
        <v>10</v>
      </c>
      <c r="AG8" s="12"/>
      <c r="AH8" s="12"/>
      <c r="AI8" s="12"/>
      <c r="AJ8" s="27">
        <f t="shared" si="4"/>
        <v>1.4</v>
      </c>
      <c r="AK8" s="12"/>
      <c r="AL8" s="12"/>
      <c r="AM8" s="12">
        <v>1.4</v>
      </c>
    </row>
    <row r="9" s="2" customFormat="1" ht="32" customHeight="1" spans="1:39">
      <c r="A9" s="10" t="s">
        <v>60</v>
      </c>
      <c r="B9" s="12">
        <f t="shared" si="0"/>
        <v>0</v>
      </c>
      <c r="C9" s="13"/>
      <c r="D9" s="12">
        <f t="shared" si="1"/>
        <v>0</v>
      </c>
      <c r="E9" s="12">
        <f t="shared" si="5"/>
        <v>0</v>
      </c>
      <c r="F9" s="14"/>
      <c r="G9" s="14"/>
      <c r="H9" s="15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>
        <f t="shared" si="2"/>
        <v>0</v>
      </c>
      <c r="AD9" s="27">
        <f t="shared" si="3"/>
        <v>0</v>
      </c>
      <c r="AE9" s="12"/>
      <c r="AF9" s="12"/>
      <c r="AG9" s="12"/>
      <c r="AH9" s="12"/>
      <c r="AI9" s="12"/>
      <c r="AJ9" s="27">
        <f t="shared" si="4"/>
        <v>0</v>
      </c>
      <c r="AK9" s="12"/>
      <c r="AL9" s="12"/>
      <c r="AM9" s="12"/>
    </row>
    <row r="10" s="2" customFormat="1" ht="32" customHeight="1" spans="1:39">
      <c r="A10" s="10" t="s">
        <v>61</v>
      </c>
      <c r="B10" s="12">
        <f t="shared" si="0"/>
        <v>1.44</v>
      </c>
      <c r="C10" s="13"/>
      <c r="D10" s="12">
        <f t="shared" si="1"/>
        <v>1.44</v>
      </c>
      <c r="E10" s="12">
        <f t="shared" si="5"/>
        <v>1.44</v>
      </c>
      <c r="F10" s="14">
        <v>0.25</v>
      </c>
      <c r="G10" s="14">
        <v>0.25</v>
      </c>
      <c r="H10" s="15">
        <v>0.26</v>
      </c>
      <c r="I10" s="14">
        <v>0.04</v>
      </c>
      <c r="J10" s="12"/>
      <c r="K10" s="12"/>
      <c r="L10" s="12"/>
      <c r="M10" s="12"/>
      <c r="N10" s="12"/>
      <c r="O10" s="12"/>
      <c r="P10" s="12"/>
      <c r="Q10" s="12">
        <v>0.4</v>
      </c>
      <c r="R10" s="12"/>
      <c r="S10" s="12">
        <v>0.21</v>
      </c>
      <c r="T10" s="12"/>
      <c r="U10" s="12"/>
      <c r="V10" s="12"/>
      <c r="W10" s="12"/>
      <c r="X10" s="12"/>
      <c r="Y10" s="12"/>
      <c r="Z10" s="12"/>
      <c r="AA10" s="12">
        <v>0.03</v>
      </c>
      <c r="AB10" s="12"/>
      <c r="AC10" s="27">
        <f t="shared" si="2"/>
        <v>0</v>
      </c>
      <c r="AD10" s="27">
        <f t="shared" si="3"/>
        <v>0</v>
      </c>
      <c r="AE10" s="12"/>
      <c r="AF10" s="12"/>
      <c r="AG10" s="12"/>
      <c r="AH10" s="12"/>
      <c r="AI10" s="12"/>
      <c r="AJ10" s="27">
        <f t="shared" si="4"/>
        <v>0</v>
      </c>
      <c r="AK10" s="12"/>
      <c r="AL10" s="12"/>
      <c r="AM10" s="12"/>
    </row>
    <row r="11" s="2" customFormat="1" ht="32" customHeight="1" spans="1:39">
      <c r="A11" s="10" t="s">
        <v>62</v>
      </c>
      <c r="B11" s="12">
        <f t="shared" si="0"/>
        <v>21.51</v>
      </c>
      <c r="C11" s="13"/>
      <c r="D11" s="12">
        <f t="shared" si="1"/>
        <v>21.51</v>
      </c>
      <c r="E11" s="12">
        <f t="shared" si="5"/>
        <v>7.91</v>
      </c>
      <c r="F11" s="14">
        <v>0.13</v>
      </c>
      <c r="G11" s="14">
        <v>0.13</v>
      </c>
      <c r="H11" s="15">
        <v>0.15</v>
      </c>
      <c r="I11" s="14">
        <v>0.05</v>
      </c>
      <c r="J11" s="12"/>
      <c r="K11" s="12"/>
      <c r="L11" s="12"/>
      <c r="M11" s="12"/>
      <c r="N11" s="12"/>
      <c r="O11" s="12"/>
      <c r="P11" s="12"/>
      <c r="Q11" s="12">
        <v>0.08</v>
      </c>
      <c r="R11" s="12"/>
      <c r="S11" s="12">
        <v>0.13</v>
      </c>
      <c r="T11" s="12">
        <v>7</v>
      </c>
      <c r="U11" s="12"/>
      <c r="V11" s="12"/>
      <c r="W11" s="12"/>
      <c r="X11" s="12"/>
      <c r="Y11" s="12"/>
      <c r="Z11" s="12">
        <v>0.16</v>
      </c>
      <c r="AA11" s="12">
        <v>0.08</v>
      </c>
      <c r="AB11" s="12"/>
      <c r="AC11" s="27">
        <f t="shared" si="2"/>
        <v>11</v>
      </c>
      <c r="AD11" s="27">
        <f t="shared" si="3"/>
        <v>11</v>
      </c>
      <c r="AE11" s="12"/>
      <c r="AF11" s="12">
        <v>11</v>
      </c>
      <c r="AG11" s="12"/>
      <c r="AH11" s="12"/>
      <c r="AI11" s="12"/>
      <c r="AJ11" s="27">
        <f t="shared" si="4"/>
        <v>2.6</v>
      </c>
      <c r="AK11" s="12"/>
      <c r="AL11" s="12"/>
      <c r="AM11" s="12">
        <v>2.6</v>
      </c>
    </row>
    <row r="12" s="2" customFormat="1" ht="32" customHeight="1" spans="1:39">
      <c r="A12" s="10" t="s">
        <v>63</v>
      </c>
      <c r="B12" s="12">
        <f t="shared" si="0"/>
        <v>6.61</v>
      </c>
      <c r="C12" s="13"/>
      <c r="D12" s="12">
        <f t="shared" si="1"/>
        <v>6.61</v>
      </c>
      <c r="E12" s="12">
        <f t="shared" si="5"/>
        <v>6.61</v>
      </c>
      <c r="F12" s="14">
        <v>0.12</v>
      </c>
      <c r="G12" s="14">
        <v>0.36</v>
      </c>
      <c r="H12" s="15">
        <v>0.29</v>
      </c>
      <c r="I12" s="14">
        <v>0.18</v>
      </c>
      <c r="J12" s="12"/>
      <c r="K12" s="12"/>
      <c r="L12" s="12"/>
      <c r="M12" s="12"/>
      <c r="N12" s="12"/>
      <c r="O12" s="12"/>
      <c r="P12" s="12"/>
      <c r="Q12" s="12">
        <v>0.09</v>
      </c>
      <c r="R12" s="12"/>
      <c r="S12" s="12">
        <v>0.03</v>
      </c>
      <c r="T12" s="12">
        <v>5</v>
      </c>
      <c r="U12" s="12"/>
      <c r="V12" s="32"/>
      <c r="W12" s="12"/>
      <c r="X12" s="12"/>
      <c r="Y12" s="12"/>
      <c r="Z12" s="12">
        <v>0.32</v>
      </c>
      <c r="AA12" s="12">
        <v>0.22</v>
      </c>
      <c r="AB12" s="12"/>
      <c r="AC12" s="27">
        <f t="shared" si="2"/>
        <v>0</v>
      </c>
      <c r="AD12" s="27">
        <f t="shared" si="3"/>
        <v>0</v>
      </c>
      <c r="AE12" s="12"/>
      <c r="AF12" s="12"/>
      <c r="AG12" s="12"/>
      <c r="AH12" s="12"/>
      <c r="AI12" s="12"/>
      <c r="AJ12" s="27">
        <f t="shared" si="4"/>
        <v>0</v>
      </c>
      <c r="AK12" s="12"/>
      <c r="AL12" s="12"/>
      <c r="AM12" s="12"/>
    </row>
    <row r="13" s="2" customFormat="1" ht="32" customHeight="1" spans="1:39">
      <c r="A13" s="10" t="s">
        <v>64</v>
      </c>
      <c r="B13" s="12">
        <f t="shared" si="0"/>
        <v>7.74</v>
      </c>
      <c r="C13" s="13"/>
      <c r="D13" s="12">
        <f t="shared" si="1"/>
        <v>7.74</v>
      </c>
      <c r="E13" s="12">
        <f t="shared" si="5"/>
        <v>0.74</v>
      </c>
      <c r="F13" s="14">
        <v>0.15</v>
      </c>
      <c r="G13" s="14">
        <v>0.2</v>
      </c>
      <c r="H13" s="15">
        <v>0.13</v>
      </c>
      <c r="I13" s="14">
        <v>0.05</v>
      </c>
      <c r="J13" s="12"/>
      <c r="K13" s="12"/>
      <c r="L13" s="12"/>
      <c r="M13" s="12"/>
      <c r="N13" s="12"/>
      <c r="O13" s="12"/>
      <c r="P13" s="12"/>
      <c r="Q13" s="12">
        <v>0.07</v>
      </c>
      <c r="R13" s="12"/>
      <c r="S13" s="12">
        <v>0.07</v>
      </c>
      <c r="T13" s="12"/>
      <c r="U13" s="12"/>
      <c r="V13" s="12"/>
      <c r="W13" s="12"/>
      <c r="X13" s="12"/>
      <c r="Y13" s="12"/>
      <c r="Z13" s="12"/>
      <c r="AA13" s="12">
        <v>0.07</v>
      </c>
      <c r="AB13" s="12"/>
      <c r="AC13" s="27">
        <f t="shared" si="2"/>
        <v>7</v>
      </c>
      <c r="AD13" s="27">
        <f t="shared" si="3"/>
        <v>7</v>
      </c>
      <c r="AE13" s="12"/>
      <c r="AF13" s="12">
        <v>7</v>
      </c>
      <c r="AG13" s="12"/>
      <c r="AH13" s="12"/>
      <c r="AI13" s="12"/>
      <c r="AJ13" s="12"/>
      <c r="AK13" s="12"/>
      <c r="AL13" s="12"/>
      <c r="AM13" s="12"/>
    </row>
    <row r="14" s="2" customFormat="1" ht="32" customHeight="1" spans="1:39">
      <c r="A14" s="10" t="s">
        <v>65</v>
      </c>
      <c r="B14" s="12">
        <f t="shared" si="0"/>
        <v>0.71</v>
      </c>
      <c r="C14" s="13"/>
      <c r="D14" s="12">
        <f t="shared" si="1"/>
        <v>0.71</v>
      </c>
      <c r="E14" s="12">
        <f t="shared" si="5"/>
        <v>0.71</v>
      </c>
      <c r="F14" s="14">
        <v>0.14</v>
      </c>
      <c r="G14" s="14">
        <v>0.22</v>
      </c>
      <c r="H14" s="15">
        <v>0.17</v>
      </c>
      <c r="I14" s="14">
        <v>0.03</v>
      </c>
      <c r="J14" s="12"/>
      <c r="K14" s="12"/>
      <c r="L14" s="12"/>
      <c r="M14" s="12"/>
      <c r="N14" s="12"/>
      <c r="O14" s="12"/>
      <c r="P14" s="12"/>
      <c r="Q14" s="12">
        <v>0.07</v>
      </c>
      <c r="R14" s="12"/>
      <c r="S14" s="12">
        <v>0.03</v>
      </c>
      <c r="T14" s="12"/>
      <c r="U14" s="12"/>
      <c r="V14" s="12"/>
      <c r="W14" s="12"/>
      <c r="X14" s="12"/>
      <c r="Y14" s="12"/>
      <c r="Z14" s="12"/>
      <c r="AA14" s="12">
        <v>0.05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66</v>
      </c>
      <c r="B15" s="12">
        <f t="shared" si="0"/>
        <v>0</v>
      </c>
      <c r="C15" s="13"/>
      <c r="D15" s="12">
        <f t="shared" si="1"/>
        <v>0</v>
      </c>
      <c r="E15" s="12">
        <f t="shared" si="5"/>
        <v>0</v>
      </c>
      <c r="F15" s="14"/>
      <c r="G15" s="14"/>
      <c r="H15" s="15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67</v>
      </c>
      <c r="B16" s="12">
        <f t="shared" si="0"/>
        <v>0.82</v>
      </c>
      <c r="C16" s="13"/>
      <c r="D16" s="12">
        <f t="shared" si="1"/>
        <v>0.82</v>
      </c>
      <c r="E16" s="12">
        <f t="shared" si="5"/>
        <v>0.82</v>
      </c>
      <c r="F16" s="14">
        <v>0.11</v>
      </c>
      <c r="G16" s="14">
        <v>0.19</v>
      </c>
      <c r="H16" s="15">
        <v>0.14</v>
      </c>
      <c r="I16" s="14">
        <v>0.13</v>
      </c>
      <c r="J16" s="12"/>
      <c r="K16" s="12"/>
      <c r="L16" s="12"/>
      <c r="M16" s="12"/>
      <c r="N16" s="12"/>
      <c r="O16" s="12"/>
      <c r="P16" s="12"/>
      <c r="Q16" s="12">
        <v>0.04</v>
      </c>
      <c r="R16" s="12"/>
      <c r="S16" s="12">
        <v>0.05</v>
      </c>
      <c r="T16" s="12"/>
      <c r="U16" s="12"/>
      <c r="V16" s="12"/>
      <c r="W16" s="12"/>
      <c r="X16" s="12"/>
      <c r="Y16" s="12"/>
      <c r="Z16" s="12"/>
      <c r="AA16" s="12">
        <v>0.16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68</v>
      </c>
      <c r="B17" s="12">
        <f t="shared" si="0"/>
        <v>0.76</v>
      </c>
      <c r="C17" s="13"/>
      <c r="D17" s="12">
        <f t="shared" si="1"/>
        <v>0.76</v>
      </c>
      <c r="E17" s="12">
        <f t="shared" si="5"/>
        <v>0.76</v>
      </c>
      <c r="F17" s="14">
        <v>0.15</v>
      </c>
      <c r="G17" s="14">
        <v>0.12</v>
      </c>
      <c r="H17" s="15">
        <v>0.17</v>
      </c>
      <c r="I17" s="14">
        <v>0.1</v>
      </c>
      <c r="J17" s="12"/>
      <c r="K17" s="12"/>
      <c r="L17" s="12"/>
      <c r="M17" s="12"/>
      <c r="N17" s="12"/>
      <c r="O17" s="12"/>
      <c r="P17" s="12"/>
      <c r="Q17" s="12">
        <v>0.05</v>
      </c>
      <c r="R17" s="12"/>
      <c r="S17" s="12">
        <v>0.11</v>
      </c>
      <c r="T17" s="12"/>
      <c r="U17" s="12"/>
      <c r="V17" s="12"/>
      <c r="W17" s="12"/>
      <c r="X17" s="12"/>
      <c r="Y17" s="12"/>
      <c r="Z17" s="12"/>
      <c r="AA17" s="12">
        <v>0.06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69</v>
      </c>
      <c r="B18" s="12">
        <f t="shared" si="0"/>
        <v>0</v>
      </c>
      <c r="C18" s="16"/>
      <c r="D18" s="12">
        <f t="shared" si="1"/>
        <v>0</v>
      </c>
      <c r="E18" s="12">
        <f t="shared" si="5"/>
        <v>0</v>
      </c>
      <c r="F18" s="17"/>
      <c r="G18" s="17"/>
      <c r="H18" s="15"/>
      <c r="I18" s="2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</sheetData>
  <mergeCells count="14">
    <mergeCell ref="A1:AM1"/>
    <mergeCell ref="E2:AB2"/>
    <mergeCell ref="AD2:AH2"/>
    <mergeCell ref="B19:J19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workbookViewId="0">
      <selection activeCell="B19" sqref="B19:J19"/>
    </sheetView>
  </sheetViews>
  <sheetFormatPr defaultColWidth="9" defaultRowHeight="13.5"/>
  <cols>
    <col min="11" max="11" width="9" style="3"/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71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customFormat="1" ht="32" customHeight="1" spans="1:39">
      <c r="A5" s="6" t="s">
        <v>46</v>
      </c>
      <c r="B5" s="6">
        <f>SUM(C5:D5)</f>
        <v>96</v>
      </c>
      <c r="C5" s="6">
        <v>0</v>
      </c>
      <c r="D5" s="6">
        <f>SUM(E5+AC5+AJ5)</f>
        <v>96</v>
      </c>
      <c r="E5" s="6">
        <f>SUM(F5:AB5)</f>
        <v>43</v>
      </c>
      <c r="F5" s="6">
        <v>4</v>
      </c>
      <c r="G5" s="6">
        <v>2</v>
      </c>
      <c r="H5" s="6">
        <v>3</v>
      </c>
      <c r="I5" s="6">
        <v>1</v>
      </c>
      <c r="J5" s="6">
        <v>0</v>
      </c>
      <c r="K5" s="6">
        <v>0</v>
      </c>
      <c r="L5" s="6">
        <v>0</v>
      </c>
      <c r="M5" s="29">
        <v>0</v>
      </c>
      <c r="N5" s="29">
        <v>0</v>
      </c>
      <c r="O5" s="29">
        <v>0</v>
      </c>
      <c r="P5" s="6">
        <v>0</v>
      </c>
      <c r="Q5" s="6">
        <v>1</v>
      </c>
      <c r="R5" s="6">
        <v>0</v>
      </c>
      <c r="S5" s="6">
        <v>1</v>
      </c>
      <c r="T5" s="29">
        <v>29</v>
      </c>
      <c r="U5" s="6">
        <v>0</v>
      </c>
      <c r="V5" s="6">
        <v>0</v>
      </c>
      <c r="W5" s="31">
        <v>0</v>
      </c>
      <c r="X5" s="31">
        <v>0</v>
      </c>
      <c r="Y5" s="31">
        <v>0</v>
      </c>
      <c r="Z5" s="6">
        <v>1</v>
      </c>
      <c r="AA5" s="6">
        <v>1</v>
      </c>
      <c r="AB5" s="31">
        <v>0</v>
      </c>
      <c r="AC5" s="28">
        <f>SUM(AD5)</f>
        <v>49</v>
      </c>
      <c r="AD5" s="28">
        <f>SUM(AE5:AH5)</f>
        <v>49</v>
      </c>
      <c r="AE5" s="28">
        <v>0</v>
      </c>
      <c r="AF5" s="29">
        <v>49</v>
      </c>
      <c r="AG5" s="28">
        <v>0</v>
      </c>
      <c r="AH5" s="28">
        <v>0</v>
      </c>
      <c r="AI5" s="28">
        <v>0</v>
      </c>
      <c r="AJ5" s="28">
        <f>SUM(AK5:AM5)</f>
        <v>4</v>
      </c>
      <c r="AK5" s="28">
        <v>0</v>
      </c>
      <c r="AL5" s="30">
        <v>0</v>
      </c>
      <c r="AM5" s="6">
        <v>4</v>
      </c>
    </row>
    <row r="6" s="2" customFormat="1" ht="32" customHeight="1" spans="1:39">
      <c r="A6" s="10" t="s">
        <v>57</v>
      </c>
      <c r="B6" s="12">
        <f t="shared" ref="B6:B18" si="0">SUM(C6:D6)</f>
        <v>1.57</v>
      </c>
      <c r="C6" s="13"/>
      <c r="D6" s="12">
        <f t="shared" ref="D6:D18" si="1">SUM(E6+AC6+AJ6)</f>
        <v>1.57</v>
      </c>
      <c r="E6" s="12">
        <f t="shared" ref="E6:E18" si="2">SUM(F6:AB6)</f>
        <v>1.57</v>
      </c>
      <c r="F6" s="14">
        <v>0.59</v>
      </c>
      <c r="G6" s="14">
        <v>0.19</v>
      </c>
      <c r="H6" s="15">
        <v>0.34</v>
      </c>
      <c r="I6" s="14">
        <v>0.12</v>
      </c>
      <c r="J6" s="12"/>
      <c r="K6" s="12"/>
      <c r="L6" s="12"/>
      <c r="M6" s="12"/>
      <c r="N6" s="12"/>
      <c r="O6" s="12"/>
      <c r="P6" s="12"/>
      <c r="Q6" s="12">
        <v>0.02</v>
      </c>
      <c r="R6" s="12"/>
      <c r="S6" s="12">
        <v>0.07</v>
      </c>
      <c r="T6" s="12"/>
      <c r="U6" s="12"/>
      <c r="V6" s="12"/>
      <c r="W6" s="12"/>
      <c r="X6" s="12"/>
      <c r="Y6" s="12"/>
      <c r="Z6" s="12">
        <v>0.11</v>
      </c>
      <c r="AA6" s="12">
        <v>0.13</v>
      </c>
      <c r="AB6" s="12"/>
      <c r="AC6" s="27">
        <f t="shared" ref="AC6:AC13" si="3">SUM(AD6)</f>
        <v>0</v>
      </c>
      <c r="AD6" s="27">
        <f t="shared" ref="AD6:AD13" si="4">SUM(AE6:AH6)</f>
        <v>0</v>
      </c>
      <c r="AE6" s="12"/>
      <c r="AF6" s="12"/>
      <c r="AG6" s="12"/>
      <c r="AH6" s="12"/>
      <c r="AI6" s="12"/>
      <c r="AJ6" s="27">
        <f t="shared" ref="AJ6:AJ12" si="5">SUM(AK6:AM6)</f>
        <v>0</v>
      </c>
      <c r="AK6" s="12"/>
      <c r="AL6" s="12"/>
      <c r="AM6" s="12"/>
    </row>
    <row r="7" s="2" customFormat="1" ht="32" customHeight="1" spans="1:39">
      <c r="A7" s="10" t="s">
        <v>58</v>
      </c>
      <c r="B7" s="12">
        <f t="shared" si="0"/>
        <v>1.27</v>
      </c>
      <c r="C7" s="13"/>
      <c r="D7" s="12">
        <f t="shared" si="1"/>
        <v>1.27</v>
      </c>
      <c r="E7" s="12">
        <f t="shared" si="2"/>
        <v>1.27</v>
      </c>
      <c r="F7" s="14">
        <v>0.41</v>
      </c>
      <c r="G7" s="14">
        <v>0.18</v>
      </c>
      <c r="H7" s="15">
        <v>0.24</v>
      </c>
      <c r="I7" s="14">
        <v>0.11</v>
      </c>
      <c r="J7" s="12"/>
      <c r="K7" s="12"/>
      <c r="L7" s="12"/>
      <c r="M7" s="12"/>
      <c r="N7" s="12"/>
      <c r="O7" s="12"/>
      <c r="P7" s="12"/>
      <c r="Q7" s="12">
        <v>0.06</v>
      </c>
      <c r="R7" s="12"/>
      <c r="S7" s="12">
        <v>0.08</v>
      </c>
      <c r="T7" s="12"/>
      <c r="U7" s="12"/>
      <c r="V7" s="26"/>
      <c r="W7" s="12"/>
      <c r="X7" s="12"/>
      <c r="Y7" s="12"/>
      <c r="Z7" s="12">
        <v>0.15</v>
      </c>
      <c r="AA7" s="12">
        <v>0.04</v>
      </c>
      <c r="AB7" s="12"/>
      <c r="AC7" s="27">
        <f t="shared" si="3"/>
        <v>0</v>
      </c>
      <c r="AD7" s="27">
        <f t="shared" si="4"/>
        <v>0</v>
      </c>
      <c r="AE7" s="12"/>
      <c r="AF7" s="12"/>
      <c r="AG7" s="12"/>
      <c r="AH7" s="12"/>
      <c r="AI7" s="12"/>
      <c r="AJ7" s="27">
        <f t="shared" si="5"/>
        <v>0</v>
      </c>
      <c r="AK7" s="12"/>
      <c r="AL7" s="12"/>
      <c r="AM7" s="12"/>
    </row>
    <row r="8" s="2" customFormat="1" ht="32" customHeight="1" spans="1:39">
      <c r="A8" s="10" t="s">
        <v>59</v>
      </c>
      <c r="B8" s="12">
        <f t="shared" si="0"/>
        <v>38.28</v>
      </c>
      <c r="C8" s="13"/>
      <c r="D8" s="12">
        <f t="shared" si="1"/>
        <v>38.28</v>
      </c>
      <c r="E8" s="12">
        <f t="shared" si="2"/>
        <v>20.88</v>
      </c>
      <c r="F8" s="14">
        <v>0.42</v>
      </c>
      <c r="G8" s="14">
        <v>0.16</v>
      </c>
      <c r="H8" s="14">
        <v>0.35</v>
      </c>
      <c r="I8" s="14">
        <v>0.19</v>
      </c>
      <c r="J8" s="12"/>
      <c r="K8" s="12"/>
      <c r="L8" s="12"/>
      <c r="M8" s="12"/>
      <c r="N8" s="12"/>
      <c r="O8" s="12"/>
      <c r="P8" s="12"/>
      <c r="Q8" s="12">
        <v>0.12</v>
      </c>
      <c r="R8" s="12"/>
      <c r="S8" s="12">
        <v>0.22</v>
      </c>
      <c r="T8" s="12">
        <v>19</v>
      </c>
      <c r="U8" s="26"/>
      <c r="V8" s="12"/>
      <c r="W8" s="12"/>
      <c r="X8" s="12"/>
      <c r="Y8" s="12"/>
      <c r="Z8" s="12">
        <v>0.26</v>
      </c>
      <c r="AA8" s="12">
        <v>0.16</v>
      </c>
      <c r="AB8" s="12"/>
      <c r="AC8" s="27">
        <f t="shared" si="3"/>
        <v>16</v>
      </c>
      <c r="AD8" s="27">
        <f t="shared" si="4"/>
        <v>16</v>
      </c>
      <c r="AE8" s="12"/>
      <c r="AF8" s="12">
        <v>16</v>
      </c>
      <c r="AG8" s="12"/>
      <c r="AH8" s="12"/>
      <c r="AI8" s="12"/>
      <c r="AJ8" s="27">
        <f t="shared" si="5"/>
        <v>1.4</v>
      </c>
      <c r="AK8" s="12"/>
      <c r="AL8" s="12"/>
      <c r="AM8" s="12">
        <v>1.4</v>
      </c>
    </row>
    <row r="9" s="2" customFormat="1" ht="32" customHeight="1" spans="1:39">
      <c r="A9" s="10" t="s">
        <v>60</v>
      </c>
      <c r="B9" s="12">
        <f t="shared" si="0"/>
        <v>0</v>
      </c>
      <c r="C9" s="13"/>
      <c r="D9" s="12">
        <f t="shared" si="1"/>
        <v>0</v>
      </c>
      <c r="E9" s="12">
        <f t="shared" si="2"/>
        <v>0</v>
      </c>
      <c r="F9" s="14"/>
      <c r="G9" s="14"/>
      <c r="H9" s="15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>
        <f t="shared" si="3"/>
        <v>0</v>
      </c>
      <c r="AD9" s="27">
        <f t="shared" si="4"/>
        <v>0</v>
      </c>
      <c r="AE9" s="12"/>
      <c r="AF9" s="12"/>
      <c r="AG9" s="12"/>
      <c r="AH9" s="12"/>
      <c r="AI9" s="12"/>
      <c r="AJ9" s="27">
        <f t="shared" si="5"/>
        <v>0</v>
      </c>
      <c r="AK9" s="12"/>
      <c r="AL9" s="12"/>
      <c r="AM9" s="12"/>
    </row>
    <row r="10" s="2" customFormat="1" ht="32" customHeight="1" spans="1:39">
      <c r="A10" s="10" t="s">
        <v>61</v>
      </c>
      <c r="B10" s="12">
        <f t="shared" si="0"/>
        <v>1.71</v>
      </c>
      <c r="C10" s="13"/>
      <c r="D10" s="12">
        <f t="shared" si="1"/>
        <v>1.71</v>
      </c>
      <c r="E10" s="12">
        <f t="shared" si="2"/>
        <v>1.71</v>
      </c>
      <c r="F10" s="14">
        <v>0.44</v>
      </c>
      <c r="G10" s="14">
        <v>0.25</v>
      </c>
      <c r="H10" s="15">
        <v>0.34</v>
      </c>
      <c r="I10" s="14">
        <v>0.04</v>
      </c>
      <c r="J10" s="12"/>
      <c r="K10" s="12"/>
      <c r="L10" s="12"/>
      <c r="M10" s="12"/>
      <c r="N10" s="12"/>
      <c r="O10" s="12"/>
      <c r="P10" s="12"/>
      <c r="Q10" s="12">
        <v>0.4</v>
      </c>
      <c r="R10" s="12"/>
      <c r="S10" s="12">
        <v>0.21</v>
      </c>
      <c r="T10" s="12"/>
      <c r="U10" s="12"/>
      <c r="V10" s="12"/>
      <c r="W10" s="12"/>
      <c r="X10" s="12"/>
      <c r="Y10" s="12"/>
      <c r="Z10" s="12"/>
      <c r="AA10" s="12">
        <v>0.03</v>
      </c>
      <c r="AB10" s="12"/>
      <c r="AC10" s="27">
        <f t="shared" si="3"/>
        <v>0</v>
      </c>
      <c r="AD10" s="27">
        <f t="shared" si="4"/>
        <v>0</v>
      </c>
      <c r="AE10" s="12"/>
      <c r="AF10" s="12"/>
      <c r="AG10" s="12"/>
      <c r="AH10" s="12"/>
      <c r="AI10" s="12"/>
      <c r="AJ10" s="27">
        <f t="shared" si="5"/>
        <v>0</v>
      </c>
      <c r="AK10" s="12"/>
      <c r="AL10" s="12"/>
      <c r="AM10" s="12"/>
    </row>
    <row r="11" s="2" customFormat="1" ht="32" customHeight="1" spans="1:39">
      <c r="A11" s="10" t="s">
        <v>62</v>
      </c>
      <c r="B11" s="12">
        <f t="shared" si="0"/>
        <v>27.8</v>
      </c>
      <c r="C11" s="13"/>
      <c r="D11" s="12">
        <f t="shared" si="1"/>
        <v>27.8</v>
      </c>
      <c r="E11" s="12">
        <f t="shared" si="2"/>
        <v>7.2</v>
      </c>
      <c r="F11" s="14">
        <v>0.34</v>
      </c>
      <c r="G11" s="14">
        <v>0.13</v>
      </c>
      <c r="H11" s="15">
        <v>0.23</v>
      </c>
      <c r="I11" s="14">
        <v>0.05</v>
      </c>
      <c r="J11" s="12"/>
      <c r="K11" s="12"/>
      <c r="L11" s="12"/>
      <c r="M11" s="12"/>
      <c r="N11" s="12"/>
      <c r="O11" s="12"/>
      <c r="P11" s="12"/>
      <c r="Q11" s="12">
        <v>0.08</v>
      </c>
      <c r="R11" s="12"/>
      <c r="S11" s="12">
        <v>0.13</v>
      </c>
      <c r="T11" s="12">
        <v>6</v>
      </c>
      <c r="U11" s="12"/>
      <c r="V11" s="12"/>
      <c r="W11" s="12"/>
      <c r="X11" s="12"/>
      <c r="Y11" s="12"/>
      <c r="Z11" s="12">
        <v>0.16</v>
      </c>
      <c r="AA11" s="12">
        <v>0.08</v>
      </c>
      <c r="AB11" s="12"/>
      <c r="AC11" s="27">
        <f t="shared" si="3"/>
        <v>18</v>
      </c>
      <c r="AD11" s="27">
        <f t="shared" si="4"/>
        <v>18</v>
      </c>
      <c r="AE11" s="12"/>
      <c r="AF11" s="12">
        <v>18</v>
      </c>
      <c r="AG11" s="12"/>
      <c r="AH11" s="12"/>
      <c r="AI11" s="12"/>
      <c r="AJ11" s="27">
        <f t="shared" si="5"/>
        <v>2.6</v>
      </c>
      <c r="AK11" s="12"/>
      <c r="AL11" s="12"/>
      <c r="AM11" s="12">
        <v>2.6</v>
      </c>
    </row>
    <row r="12" s="2" customFormat="1" ht="32" customHeight="1" spans="1:39">
      <c r="A12" s="10" t="s">
        <v>63</v>
      </c>
      <c r="B12" s="12">
        <f t="shared" si="0"/>
        <v>5.94</v>
      </c>
      <c r="C12" s="13"/>
      <c r="D12" s="12">
        <f t="shared" si="1"/>
        <v>5.94</v>
      </c>
      <c r="E12" s="12">
        <f t="shared" si="2"/>
        <v>5.94</v>
      </c>
      <c r="F12" s="14">
        <v>0.37</v>
      </c>
      <c r="G12" s="14">
        <v>0.36</v>
      </c>
      <c r="H12" s="15">
        <v>0.37</v>
      </c>
      <c r="I12" s="14">
        <v>0.18</v>
      </c>
      <c r="J12" s="12"/>
      <c r="K12" s="12"/>
      <c r="L12" s="12"/>
      <c r="M12" s="12"/>
      <c r="N12" s="12"/>
      <c r="O12" s="12"/>
      <c r="P12" s="12"/>
      <c r="Q12" s="12">
        <v>0.09</v>
      </c>
      <c r="R12" s="12"/>
      <c r="S12" s="12">
        <v>0.03</v>
      </c>
      <c r="T12" s="12">
        <v>4</v>
      </c>
      <c r="U12" s="12"/>
      <c r="V12" s="32"/>
      <c r="W12" s="12"/>
      <c r="X12" s="12"/>
      <c r="Y12" s="12"/>
      <c r="Z12" s="12">
        <v>0.32</v>
      </c>
      <c r="AA12" s="12">
        <v>0.22</v>
      </c>
      <c r="AB12" s="12"/>
      <c r="AC12" s="27">
        <f t="shared" si="3"/>
        <v>0</v>
      </c>
      <c r="AD12" s="27">
        <f t="shared" si="4"/>
        <v>0</v>
      </c>
      <c r="AE12" s="12"/>
      <c r="AF12" s="12"/>
      <c r="AG12" s="12"/>
      <c r="AH12" s="12"/>
      <c r="AI12" s="12"/>
      <c r="AJ12" s="27">
        <f t="shared" si="5"/>
        <v>0</v>
      </c>
      <c r="AK12" s="12"/>
      <c r="AL12" s="12"/>
      <c r="AM12" s="12"/>
    </row>
    <row r="13" s="2" customFormat="1" ht="32" customHeight="1" spans="1:39">
      <c r="A13" s="10" t="s">
        <v>64</v>
      </c>
      <c r="B13" s="12">
        <f t="shared" si="0"/>
        <v>16.12</v>
      </c>
      <c r="C13" s="13"/>
      <c r="D13" s="12">
        <f t="shared" si="1"/>
        <v>16.12</v>
      </c>
      <c r="E13" s="12">
        <f t="shared" si="2"/>
        <v>1.12</v>
      </c>
      <c r="F13" s="14">
        <v>0.35</v>
      </c>
      <c r="G13" s="14">
        <v>0.2</v>
      </c>
      <c r="H13" s="15">
        <v>0.31</v>
      </c>
      <c r="I13" s="14">
        <v>0.05</v>
      </c>
      <c r="J13" s="12"/>
      <c r="K13" s="12"/>
      <c r="L13" s="12"/>
      <c r="M13" s="12"/>
      <c r="N13" s="12"/>
      <c r="O13" s="12"/>
      <c r="P13" s="12"/>
      <c r="Q13" s="12">
        <v>0.07</v>
      </c>
      <c r="R13" s="12"/>
      <c r="S13" s="12">
        <v>0.07</v>
      </c>
      <c r="T13" s="12"/>
      <c r="U13" s="12"/>
      <c r="V13" s="12"/>
      <c r="W13" s="12"/>
      <c r="X13" s="12"/>
      <c r="Y13" s="12"/>
      <c r="Z13" s="12"/>
      <c r="AA13" s="12">
        <v>0.07</v>
      </c>
      <c r="AB13" s="12"/>
      <c r="AC13" s="27">
        <f t="shared" si="3"/>
        <v>15</v>
      </c>
      <c r="AD13" s="27">
        <f t="shared" si="4"/>
        <v>15</v>
      </c>
      <c r="AE13" s="12"/>
      <c r="AF13" s="12">
        <v>15</v>
      </c>
      <c r="AG13" s="12"/>
      <c r="AH13" s="12"/>
      <c r="AI13" s="12"/>
      <c r="AJ13" s="12"/>
      <c r="AK13" s="12"/>
      <c r="AL13" s="12"/>
      <c r="AM13" s="12"/>
    </row>
    <row r="14" s="2" customFormat="1" ht="32" customHeight="1" spans="1:39">
      <c r="A14" s="10" t="s">
        <v>65</v>
      </c>
      <c r="B14" s="12">
        <f t="shared" si="0"/>
        <v>1.04</v>
      </c>
      <c r="C14" s="13"/>
      <c r="D14" s="12">
        <f t="shared" si="1"/>
        <v>1.04</v>
      </c>
      <c r="E14" s="12">
        <f t="shared" si="2"/>
        <v>1.04</v>
      </c>
      <c r="F14" s="14">
        <v>0.39</v>
      </c>
      <c r="G14" s="14">
        <v>0.22</v>
      </c>
      <c r="H14" s="15">
        <v>0.25</v>
      </c>
      <c r="I14" s="14">
        <v>0.03</v>
      </c>
      <c r="J14" s="12"/>
      <c r="K14" s="12"/>
      <c r="L14" s="12"/>
      <c r="M14" s="12"/>
      <c r="N14" s="12"/>
      <c r="O14" s="12"/>
      <c r="P14" s="12"/>
      <c r="Q14" s="12">
        <v>0.07</v>
      </c>
      <c r="R14" s="12"/>
      <c r="S14" s="12">
        <v>0.03</v>
      </c>
      <c r="T14" s="12"/>
      <c r="U14" s="12"/>
      <c r="V14" s="12"/>
      <c r="W14" s="12"/>
      <c r="X14" s="12"/>
      <c r="Y14" s="12"/>
      <c r="Z14" s="12"/>
      <c r="AA14" s="12">
        <v>0.05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66</v>
      </c>
      <c r="B15" s="12">
        <f t="shared" si="0"/>
        <v>0</v>
      </c>
      <c r="C15" s="13"/>
      <c r="D15" s="12">
        <f t="shared" si="1"/>
        <v>0</v>
      </c>
      <c r="E15" s="12">
        <f t="shared" si="2"/>
        <v>0</v>
      </c>
      <c r="F15" s="14"/>
      <c r="G15" s="14"/>
      <c r="H15" s="15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67</v>
      </c>
      <c r="B16" s="12">
        <f t="shared" si="0"/>
        <v>1.25</v>
      </c>
      <c r="C16" s="13"/>
      <c r="D16" s="12">
        <f t="shared" si="1"/>
        <v>1.25</v>
      </c>
      <c r="E16" s="12">
        <f t="shared" si="2"/>
        <v>1.25</v>
      </c>
      <c r="F16" s="14">
        <v>0.36</v>
      </c>
      <c r="G16" s="14">
        <v>0.19</v>
      </c>
      <c r="H16" s="15">
        <v>0.32</v>
      </c>
      <c r="I16" s="14">
        <v>0.13</v>
      </c>
      <c r="J16" s="12"/>
      <c r="K16" s="12"/>
      <c r="L16" s="12"/>
      <c r="M16" s="12"/>
      <c r="N16" s="12"/>
      <c r="O16" s="12"/>
      <c r="P16" s="12"/>
      <c r="Q16" s="12">
        <v>0.04</v>
      </c>
      <c r="R16" s="12"/>
      <c r="S16" s="12">
        <v>0.05</v>
      </c>
      <c r="T16" s="12"/>
      <c r="U16" s="12"/>
      <c r="V16" s="12"/>
      <c r="W16" s="12"/>
      <c r="X16" s="12"/>
      <c r="Y16" s="12"/>
      <c r="Z16" s="12"/>
      <c r="AA16" s="12">
        <v>0.16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68</v>
      </c>
      <c r="B17" s="12">
        <f t="shared" si="0"/>
        <v>1.02</v>
      </c>
      <c r="C17" s="13"/>
      <c r="D17" s="12">
        <f t="shared" si="1"/>
        <v>1.02</v>
      </c>
      <c r="E17" s="12">
        <f t="shared" si="2"/>
        <v>1.02</v>
      </c>
      <c r="F17" s="14">
        <v>0.33</v>
      </c>
      <c r="G17" s="14">
        <v>0.12</v>
      </c>
      <c r="H17" s="15">
        <v>0.25</v>
      </c>
      <c r="I17" s="14">
        <v>0.1</v>
      </c>
      <c r="J17" s="12"/>
      <c r="K17" s="12"/>
      <c r="L17" s="12"/>
      <c r="M17" s="12"/>
      <c r="N17" s="12"/>
      <c r="O17" s="12"/>
      <c r="P17" s="12"/>
      <c r="Q17" s="12">
        <v>0.05</v>
      </c>
      <c r="R17" s="12"/>
      <c r="S17" s="12">
        <v>0.11</v>
      </c>
      <c r="T17" s="12"/>
      <c r="U17" s="12"/>
      <c r="V17" s="12"/>
      <c r="W17" s="12"/>
      <c r="X17" s="12"/>
      <c r="Y17" s="12"/>
      <c r="Z17" s="12"/>
      <c r="AA17" s="12">
        <v>0.06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69</v>
      </c>
      <c r="B18" s="12">
        <f t="shared" si="0"/>
        <v>0</v>
      </c>
      <c r="C18" s="16"/>
      <c r="D18" s="12">
        <f t="shared" si="1"/>
        <v>0</v>
      </c>
      <c r="E18" s="12">
        <f t="shared" si="2"/>
        <v>0</v>
      </c>
      <c r="F18" s="17"/>
      <c r="G18" s="17"/>
      <c r="H18" s="15"/>
      <c r="I18" s="2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</sheetData>
  <mergeCells count="14">
    <mergeCell ref="A1:AM1"/>
    <mergeCell ref="E2:AB2"/>
    <mergeCell ref="AD2:AH2"/>
    <mergeCell ref="B19:J19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workbookViewId="0">
      <selection activeCell="B19" sqref="B19:J19"/>
    </sheetView>
  </sheetViews>
  <sheetFormatPr defaultColWidth="9" defaultRowHeight="13.5"/>
  <cols>
    <col min="11" max="11" width="9" style="3"/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72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customFormat="1" ht="32" customHeight="1" spans="1:39">
      <c r="A5" s="6" t="s">
        <v>47</v>
      </c>
      <c r="B5" s="6">
        <f>SUM(C5:D5)</f>
        <v>115</v>
      </c>
      <c r="C5" s="6">
        <v>0</v>
      </c>
      <c r="D5" s="6">
        <f>SUM(E5+AC5+AJ5)</f>
        <v>115</v>
      </c>
      <c r="E5" s="6">
        <f>SUM(F5:AB5)</f>
        <v>55</v>
      </c>
      <c r="F5" s="6">
        <v>5</v>
      </c>
      <c r="G5" s="6">
        <v>2</v>
      </c>
      <c r="H5" s="6">
        <v>4</v>
      </c>
      <c r="I5" s="6">
        <v>2</v>
      </c>
      <c r="J5" s="6">
        <v>1</v>
      </c>
      <c r="K5" s="6">
        <v>1</v>
      </c>
      <c r="L5" s="6">
        <v>1</v>
      </c>
      <c r="M5" s="29">
        <v>0</v>
      </c>
      <c r="N5" s="29">
        <v>0</v>
      </c>
      <c r="O5" s="29">
        <v>0</v>
      </c>
      <c r="P5" s="6">
        <v>0</v>
      </c>
      <c r="Q5" s="6">
        <v>2</v>
      </c>
      <c r="R5" s="6">
        <v>0</v>
      </c>
      <c r="S5" s="6">
        <v>1</v>
      </c>
      <c r="T5" s="29">
        <v>33</v>
      </c>
      <c r="U5" s="6">
        <v>0</v>
      </c>
      <c r="V5" s="6">
        <v>0</v>
      </c>
      <c r="W5" s="31">
        <v>0</v>
      </c>
      <c r="X5" s="31">
        <v>0</v>
      </c>
      <c r="Y5" s="31">
        <v>0</v>
      </c>
      <c r="Z5" s="6">
        <v>2</v>
      </c>
      <c r="AA5" s="6">
        <v>1</v>
      </c>
      <c r="AB5" s="31">
        <v>0</v>
      </c>
      <c r="AC5" s="28">
        <f>AD5</f>
        <v>56</v>
      </c>
      <c r="AD5" s="28">
        <f>SUM(AF5+AH5)</f>
        <v>56</v>
      </c>
      <c r="AE5" s="28">
        <v>0</v>
      </c>
      <c r="AF5" s="29">
        <v>56</v>
      </c>
      <c r="AG5" s="28">
        <v>0</v>
      </c>
      <c r="AH5" s="28">
        <v>0</v>
      </c>
      <c r="AI5" s="28">
        <v>0</v>
      </c>
      <c r="AJ5" s="28">
        <f>SUM(AK5:AM5)</f>
        <v>4</v>
      </c>
      <c r="AK5" s="28">
        <v>0</v>
      </c>
      <c r="AL5" s="30">
        <v>0</v>
      </c>
      <c r="AM5" s="6">
        <v>4</v>
      </c>
    </row>
    <row r="6" s="2" customFormat="1" ht="32" customHeight="1" spans="1:39">
      <c r="A6" s="10" t="s">
        <v>57</v>
      </c>
      <c r="B6" s="12">
        <f t="shared" ref="B6:B18" si="0">SUM(C6:D6)</f>
        <v>2.79</v>
      </c>
      <c r="C6" s="13"/>
      <c r="D6" s="12">
        <f>SUM(E6+AC6+AJ6)</f>
        <v>2.79</v>
      </c>
      <c r="E6" s="12">
        <f t="shared" ref="E6:E18" si="1">SUM(F6:AB6)</f>
        <v>2.79</v>
      </c>
      <c r="F6" s="14">
        <v>0.69</v>
      </c>
      <c r="G6" s="14">
        <v>0.19</v>
      </c>
      <c r="H6" s="15">
        <v>0.44</v>
      </c>
      <c r="I6" s="14">
        <v>0.22</v>
      </c>
      <c r="J6" s="12">
        <v>0.16</v>
      </c>
      <c r="K6" s="12">
        <v>0.12</v>
      </c>
      <c r="L6" s="12">
        <v>0.34</v>
      </c>
      <c r="M6" s="12"/>
      <c r="N6" s="12"/>
      <c r="O6" s="12"/>
      <c r="P6" s="12"/>
      <c r="Q6" s="12">
        <v>0.12</v>
      </c>
      <c r="R6" s="12"/>
      <c r="S6" s="12">
        <v>0.07</v>
      </c>
      <c r="T6" s="12"/>
      <c r="U6" s="12"/>
      <c r="V6" s="12"/>
      <c r="W6" s="12"/>
      <c r="X6" s="12"/>
      <c r="Y6" s="12"/>
      <c r="Z6" s="12">
        <v>0.31</v>
      </c>
      <c r="AA6" s="12">
        <v>0.13</v>
      </c>
      <c r="AB6" s="12"/>
      <c r="AC6" s="27">
        <f t="shared" ref="AC6:AC13" si="2">AD6</f>
        <v>0</v>
      </c>
      <c r="AD6" s="27">
        <f t="shared" ref="AD6:AD13" si="3">SUM(AF6+AH6)</f>
        <v>0</v>
      </c>
      <c r="AE6" s="12"/>
      <c r="AF6" s="12"/>
      <c r="AG6" s="12"/>
      <c r="AH6" s="12"/>
      <c r="AI6" s="12"/>
      <c r="AJ6" s="27">
        <f t="shared" ref="AJ6:AJ12" si="4">SUM(AK6:AM6)</f>
        <v>0</v>
      </c>
      <c r="AK6" s="12"/>
      <c r="AL6" s="12"/>
      <c r="AM6" s="12"/>
    </row>
    <row r="7" s="2" customFormat="1" ht="32" customHeight="1" spans="1:39">
      <c r="A7" s="10" t="s">
        <v>58</v>
      </c>
      <c r="B7" s="12">
        <f t="shared" si="0"/>
        <v>2.18</v>
      </c>
      <c r="C7" s="13"/>
      <c r="D7" s="12">
        <f t="shared" ref="D6:D18" si="5">SUM(E7+AC7+AJ7)</f>
        <v>2.18</v>
      </c>
      <c r="E7" s="12">
        <f t="shared" si="1"/>
        <v>2.18</v>
      </c>
      <c r="F7" s="14">
        <v>0.51</v>
      </c>
      <c r="G7" s="14">
        <v>0.18</v>
      </c>
      <c r="H7" s="15">
        <v>0.34</v>
      </c>
      <c r="I7" s="14">
        <v>0.21</v>
      </c>
      <c r="J7" s="12">
        <v>0.06</v>
      </c>
      <c r="K7" s="12">
        <v>0.09</v>
      </c>
      <c r="L7" s="12">
        <v>0.16</v>
      </c>
      <c r="M7" s="12"/>
      <c r="N7" s="12"/>
      <c r="O7" s="12"/>
      <c r="P7" s="12"/>
      <c r="Q7" s="12">
        <v>0.16</v>
      </c>
      <c r="R7" s="12"/>
      <c r="S7" s="12">
        <v>0.08</v>
      </c>
      <c r="T7" s="12"/>
      <c r="U7" s="12"/>
      <c r="V7" s="26"/>
      <c r="W7" s="12"/>
      <c r="X7" s="12"/>
      <c r="Y7" s="12"/>
      <c r="Z7" s="12">
        <v>0.35</v>
      </c>
      <c r="AA7" s="12">
        <v>0.04</v>
      </c>
      <c r="AB7" s="12"/>
      <c r="AC7" s="27">
        <f t="shared" si="2"/>
        <v>0</v>
      </c>
      <c r="AD7" s="27">
        <f t="shared" si="3"/>
        <v>0</v>
      </c>
      <c r="AE7" s="12"/>
      <c r="AF7" s="12"/>
      <c r="AG7" s="12"/>
      <c r="AH7" s="12"/>
      <c r="AI7" s="12"/>
      <c r="AJ7" s="27">
        <f t="shared" si="4"/>
        <v>0</v>
      </c>
      <c r="AK7" s="12"/>
      <c r="AL7" s="12"/>
      <c r="AM7" s="12"/>
    </row>
    <row r="8" s="2" customFormat="1" ht="32" customHeight="1" spans="1:39">
      <c r="A8" s="10" t="s">
        <v>59</v>
      </c>
      <c r="B8" s="12">
        <f t="shared" si="0"/>
        <v>43.55</v>
      </c>
      <c r="C8" s="13"/>
      <c r="D8" s="12">
        <f t="shared" si="5"/>
        <v>43.55</v>
      </c>
      <c r="E8" s="12">
        <f t="shared" si="1"/>
        <v>24.15</v>
      </c>
      <c r="F8" s="14">
        <v>0.52</v>
      </c>
      <c r="G8" s="14">
        <v>0.16</v>
      </c>
      <c r="H8" s="14">
        <v>0.45</v>
      </c>
      <c r="I8" s="14">
        <v>0.29</v>
      </c>
      <c r="J8" s="12">
        <v>0.17</v>
      </c>
      <c r="K8" s="12">
        <v>0.35</v>
      </c>
      <c r="L8" s="12">
        <v>0.15</v>
      </c>
      <c r="M8" s="12"/>
      <c r="N8" s="12"/>
      <c r="O8" s="12"/>
      <c r="P8" s="12"/>
      <c r="Q8" s="12">
        <v>0.22</v>
      </c>
      <c r="R8" s="12"/>
      <c r="S8" s="12">
        <v>0.22</v>
      </c>
      <c r="T8" s="12">
        <v>21</v>
      </c>
      <c r="U8" s="26"/>
      <c r="V8" s="12"/>
      <c r="W8" s="12"/>
      <c r="X8" s="12"/>
      <c r="Y8" s="12"/>
      <c r="Z8" s="12">
        <v>0.46</v>
      </c>
      <c r="AA8" s="12">
        <v>0.16</v>
      </c>
      <c r="AB8" s="12"/>
      <c r="AC8" s="27">
        <f t="shared" si="2"/>
        <v>18</v>
      </c>
      <c r="AD8" s="27">
        <f t="shared" si="3"/>
        <v>18</v>
      </c>
      <c r="AE8" s="12"/>
      <c r="AF8" s="12">
        <v>18</v>
      </c>
      <c r="AG8" s="12"/>
      <c r="AH8" s="12"/>
      <c r="AI8" s="12"/>
      <c r="AJ8" s="27">
        <f t="shared" si="4"/>
        <v>1.4</v>
      </c>
      <c r="AK8" s="12"/>
      <c r="AL8" s="12"/>
      <c r="AM8" s="12">
        <v>1.4</v>
      </c>
    </row>
    <row r="9" s="2" customFormat="1" ht="32" customHeight="1" spans="1:39">
      <c r="A9" s="10" t="s">
        <v>60</v>
      </c>
      <c r="B9" s="12">
        <f t="shared" si="0"/>
        <v>0</v>
      </c>
      <c r="C9" s="13"/>
      <c r="D9" s="12">
        <f t="shared" si="5"/>
        <v>0</v>
      </c>
      <c r="E9" s="12">
        <f t="shared" si="1"/>
        <v>0</v>
      </c>
      <c r="F9" s="14"/>
      <c r="G9" s="14"/>
      <c r="H9" s="15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>
        <f t="shared" si="2"/>
        <v>0</v>
      </c>
      <c r="AD9" s="27">
        <f t="shared" si="3"/>
        <v>0</v>
      </c>
      <c r="AE9" s="12"/>
      <c r="AF9" s="12"/>
      <c r="AG9" s="12"/>
      <c r="AH9" s="12"/>
      <c r="AI9" s="12"/>
      <c r="AJ9" s="27">
        <f t="shared" si="4"/>
        <v>0</v>
      </c>
      <c r="AK9" s="12"/>
      <c r="AL9" s="12"/>
      <c r="AM9" s="12"/>
    </row>
    <row r="10" s="2" customFormat="1" ht="32" customHeight="1" spans="1:39">
      <c r="A10" s="10" t="s">
        <v>61</v>
      </c>
      <c r="B10" s="12">
        <f t="shared" si="0"/>
        <v>2.44</v>
      </c>
      <c r="C10" s="13"/>
      <c r="D10" s="12">
        <f t="shared" si="5"/>
        <v>2.44</v>
      </c>
      <c r="E10" s="12">
        <f t="shared" si="1"/>
        <v>2.44</v>
      </c>
      <c r="F10" s="14">
        <v>0.54</v>
      </c>
      <c r="G10" s="14">
        <v>0.25</v>
      </c>
      <c r="H10" s="15">
        <v>0.44</v>
      </c>
      <c r="I10" s="14">
        <v>0.14</v>
      </c>
      <c r="J10" s="12">
        <v>0.16</v>
      </c>
      <c r="K10" s="12">
        <v>0.02</v>
      </c>
      <c r="L10" s="12">
        <v>0.15</v>
      </c>
      <c r="M10" s="12"/>
      <c r="N10" s="12"/>
      <c r="O10" s="12"/>
      <c r="P10" s="12"/>
      <c r="Q10" s="12">
        <v>0.5</v>
      </c>
      <c r="R10" s="12"/>
      <c r="S10" s="12">
        <v>0.21</v>
      </c>
      <c r="T10" s="12"/>
      <c r="U10" s="12"/>
      <c r="V10" s="12"/>
      <c r="W10" s="12"/>
      <c r="X10" s="12"/>
      <c r="Y10" s="12"/>
      <c r="Z10" s="12"/>
      <c r="AA10" s="12">
        <v>0.03</v>
      </c>
      <c r="AB10" s="12"/>
      <c r="AC10" s="27">
        <f t="shared" si="2"/>
        <v>0</v>
      </c>
      <c r="AD10" s="27">
        <f t="shared" si="3"/>
        <v>0</v>
      </c>
      <c r="AE10" s="12"/>
      <c r="AF10" s="12"/>
      <c r="AG10" s="12"/>
      <c r="AH10" s="12"/>
      <c r="AI10" s="12"/>
      <c r="AJ10" s="27">
        <f t="shared" si="4"/>
        <v>0</v>
      </c>
      <c r="AK10" s="12"/>
      <c r="AL10" s="12"/>
      <c r="AM10" s="12"/>
    </row>
    <row r="11" s="2" customFormat="1" ht="32" customHeight="1" spans="1:39">
      <c r="A11" s="10" t="s">
        <v>62</v>
      </c>
      <c r="B11" s="12">
        <f t="shared" si="0"/>
        <v>32.51</v>
      </c>
      <c r="C11" s="13"/>
      <c r="D11" s="12">
        <f t="shared" si="5"/>
        <v>32.51</v>
      </c>
      <c r="E11" s="12">
        <f t="shared" si="1"/>
        <v>8.91</v>
      </c>
      <c r="F11" s="14">
        <v>0.44</v>
      </c>
      <c r="G11" s="14">
        <v>0.13</v>
      </c>
      <c r="H11" s="15">
        <v>0.33</v>
      </c>
      <c r="I11" s="14">
        <v>0.15</v>
      </c>
      <c r="J11" s="12">
        <v>0.05</v>
      </c>
      <c r="K11" s="12">
        <v>0.03</v>
      </c>
      <c r="L11" s="12">
        <v>0.03</v>
      </c>
      <c r="M11" s="12"/>
      <c r="N11" s="12"/>
      <c r="O11" s="12"/>
      <c r="P11" s="12"/>
      <c r="Q11" s="12">
        <v>0.18</v>
      </c>
      <c r="R11" s="12"/>
      <c r="S11" s="12">
        <v>0.13</v>
      </c>
      <c r="T11" s="12">
        <v>7</v>
      </c>
      <c r="U11" s="12"/>
      <c r="V11" s="12"/>
      <c r="W11" s="12"/>
      <c r="X11" s="12"/>
      <c r="Y11" s="12"/>
      <c r="Z11" s="12">
        <v>0.36</v>
      </c>
      <c r="AA11" s="12">
        <v>0.08</v>
      </c>
      <c r="AB11" s="12"/>
      <c r="AC11" s="27">
        <f t="shared" si="2"/>
        <v>21</v>
      </c>
      <c r="AD11" s="27">
        <f t="shared" si="3"/>
        <v>21</v>
      </c>
      <c r="AE11" s="12"/>
      <c r="AF11" s="12">
        <v>21</v>
      </c>
      <c r="AG11" s="12"/>
      <c r="AH11" s="12"/>
      <c r="AI11" s="12"/>
      <c r="AJ11" s="27">
        <f t="shared" si="4"/>
        <v>2.6</v>
      </c>
      <c r="AK11" s="12"/>
      <c r="AL11" s="12"/>
      <c r="AM11" s="12">
        <v>2.6</v>
      </c>
    </row>
    <row r="12" s="2" customFormat="1" ht="32" customHeight="1" spans="1:39">
      <c r="A12" s="10" t="s">
        <v>63</v>
      </c>
      <c r="B12" s="12">
        <f t="shared" si="0"/>
        <v>7.91</v>
      </c>
      <c r="C12" s="13"/>
      <c r="D12" s="12">
        <f t="shared" si="5"/>
        <v>7.91</v>
      </c>
      <c r="E12" s="12">
        <f t="shared" si="1"/>
        <v>7.91</v>
      </c>
      <c r="F12" s="14">
        <v>0.47</v>
      </c>
      <c r="G12" s="14">
        <v>0.36</v>
      </c>
      <c r="H12" s="15">
        <v>0.47</v>
      </c>
      <c r="I12" s="14">
        <v>0.28</v>
      </c>
      <c r="J12" s="12">
        <v>0.19</v>
      </c>
      <c r="K12" s="12">
        <v>0.16</v>
      </c>
      <c r="L12" s="12">
        <v>0.02</v>
      </c>
      <c r="M12" s="12"/>
      <c r="N12" s="12"/>
      <c r="O12" s="12"/>
      <c r="P12" s="12"/>
      <c r="Q12" s="12">
        <v>0.19</v>
      </c>
      <c r="R12" s="12"/>
      <c r="S12" s="12">
        <v>0.03</v>
      </c>
      <c r="T12" s="12">
        <v>5</v>
      </c>
      <c r="U12" s="12"/>
      <c r="V12" s="32"/>
      <c r="W12" s="12"/>
      <c r="X12" s="12"/>
      <c r="Y12" s="12"/>
      <c r="Z12" s="12">
        <v>0.52</v>
      </c>
      <c r="AA12" s="12">
        <v>0.22</v>
      </c>
      <c r="AB12" s="12"/>
      <c r="AC12" s="27">
        <f t="shared" si="2"/>
        <v>0</v>
      </c>
      <c r="AD12" s="27">
        <f t="shared" si="3"/>
        <v>0</v>
      </c>
      <c r="AE12" s="12"/>
      <c r="AF12" s="12"/>
      <c r="AG12" s="12"/>
      <c r="AH12" s="12"/>
      <c r="AI12" s="12"/>
      <c r="AJ12" s="27">
        <f t="shared" si="4"/>
        <v>0</v>
      </c>
      <c r="AK12" s="12"/>
      <c r="AL12" s="12"/>
      <c r="AM12" s="12"/>
    </row>
    <row r="13" s="2" customFormat="1" ht="32" customHeight="1" spans="1:39">
      <c r="A13" s="10" t="s">
        <v>64</v>
      </c>
      <c r="B13" s="12">
        <f t="shared" si="0"/>
        <v>18.63</v>
      </c>
      <c r="C13" s="13"/>
      <c r="D13" s="12">
        <f t="shared" si="5"/>
        <v>18.63</v>
      </c>
      <c r="E13" s="12">
        <f t="shared" si="1"/>
        <v>1.63</v>
      </c>
      <c r="F13" s="14">
        <v>0.45</v>
      </c>
      <c r="G13" s="14">
        <v>0.2</v>
      </c>
      <c r="H13" s="15">
        <v>0.41</v>
      </c>
      <c r="I13" s="14">
        <v>0.15</v>
      </c>
      <c r="J13" s="12">
        <v>0.03</v>
      </c>
      <c r="K13" s="12">
        <v>0.03</v>
      </c>
      <c r="L13" s="12">
        <v>0.05</v>
      </c>
      <c r="M13" s="12"/>
      <c r="N13" s="12"/>
      <c r="O13" s="12"/>
      <c r="P13" s="12"/>
      <c r="Q13" s="12">
        <v>0.17</v>
      </c>
      <c r="R13" s="12"/>
      <c r="S13" s="12">
        <v>0.07</v>
      </c>
      <c r="T13" s="12"/>
      <c r="U13" s="12"/>
      <c r="V13" s="12"/>
      <c r="W13" s="12"/>
      <c r="X13" s="12"/>
      <c r="Y13" s="12"/>
      <c r="Z13" s="12"/>
      <c r="AA13" s="12">
        <v>0.07</v>
      </c>
      <c r="AB13" s="12"/>
      <c r="AC13" s="27">
        <f t="shared" si="2"/>
        <v>17</v>
      </c>
      <c r="AD13" s="27">
        <f t="shared" si="3"/>
        <v>17</v>
      </c>
      <c r="AE13" s="12"/>
      <c r="AF13" s="12">
        <v>17</v>
      </c>
      <c r="AG13" s="12"/>
      <c r="AH13" s="12"/>
      <c r="AI13" s="12"/>
      <c r="AJ13" s="12"/>
      <c r="AK13" s="12"/>
      <c r="AL13" s="12"/>
      <c r="AM13" s="12"/>
    </row>
    <row r="14" s="2" customFormat="1" ht="32" customHeight="1" spans="1:39">
      <c r="A14" s="10" t="s">
        <v>65</v>
      </c>
      <c r="B14" s="12">
        <f t="shared" si="0"/>
        <v>1.56</v>
      </c>
      <c r="C14" s="13"/>
      <c r="D14" s="12">
        <f t="shared" si="5"/>
        <v>1.56</v>
      </c>
      <c r="E14" s="12">
        <f t="shared" si="1"/>
        <v>1.56</v>
      </c>
      <c r="F14" s="14">
        <v>0.49</v>
      </c>
      <c r="G14" s="14">
        <v>0.22</v>
      </c>
      <c r="H14" s="15">
        <v>0.35</v>
      </c>
      <c r="I14" s="14">
        <v>0.13</v>
      </c>
      <c r="J14" s="12">
        <v>0.07</v>
      </c>
      <c r="K14" s="12">
        <v>0.01</v>
      </c>
      <c r="L14" s="12">
        <v>0.04</v>
      </c>
      <c r="M14" s="12"/>
      <c r="N14" s="12"/>
      <c r="O14" s="12"/>
      <c r="P14" s="12"/>
      <c r="Q14" s="12">
        <v>0.17</v>
      </c>
      <c r="R14" s="12"/>
      <c r="S14" s="12">
        <v>0.03</v>
      </c>
      <c r="T14" s="12"/>
      <c r="U14" s="12"/>
      <c r="V14" s="12"/>
      <c r="W14" s="12"/>
      <c r="X14" s="12"/>
      <c r="Y14" s="12"/>
      <c r="Z14" s="12"/>
      <c r="AA14" s="12">
        <v>0.05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66</v>
      </c>
      <c r="B15" s="12">
        <f t="shared" si="0"/>
        <v>0</v>
      </c>
      <c r="C15" s="13"/>
      <c r="D15" s="12">
        <f t="shared" si="5"/>
        <v>0</v>
      </c>
      <c r="E15" s="12">
        <f t="shared" si="1"/>
        <v>0</v>
      </c>
      <c r="F15" s="14"/>
      <c r="G15" s="14"/>
      <c r="H15" s="15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67</v>
      </c>
      <c r="B16" s="12">
        <f t="shared" si="0"/>
        <v>1.81</v>
      </c>
      <c r="C16" s="13"/>
      <c r="D16" s="12">
        <f t="shared" si="5"/>
        <v>1.81</v>
      </c>
      <c r="E16" s="12">
        <f t="shared" si="1"/>
        <v>1.81</v>
      </c>
      <c r="F16" s="14">
        <v>0.46</v>
      </c>
      <c r="G16" s="14">
        <v>0.19</v>
      </c>
      <c r="H16" s="15">
        <v>0.42</v>
      </c>
      <c r="I16" s="14">
        <v>0.23</v>
      </c>
      <c r="J16" s="12">
        <v>0.04</v>
      </c>
      <c r="K16" s="12">
        <v>0.11</v>
      </c>
      <c r="L16" s="12">
        <v>0.01</v>
      </c>
      <c r="M16" s="12"/>
      <c r="N16" s="12"/>
      <c r="O16" s="12"/>
      <c r="P16" s="12"/>
      <c r="Q16" s="12">
        <v>0.14</v>
      </c>
      <c r="R16" s="12"/>
      <c r="S16" s="12">
        <v>0.05</v>
      </c>
      <c r="T16" s="12"/>
      <c r="U16" s="12"/>
      <c r="V16" s="12"/>
      <c r="W16" s="12"/>
      <c r="X16" s="12"/>
      <c r="Y16" s="12"/>
      <c r="Z16" s="12"/>
      <c r="AA16" s="12">
        <v>0.16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68</v>
      </c>
      <c r="B17" s="12">
        <f t="shared" si="0"/>
        <v>1.62</v>
      </c>
      <c r="C17" s="13"/>
      <c r="D17" s="12">
        <f t="shared" si="5"/>
        <v>1.62</v>
      </c>
      <c r="E17" s="12">
        <f t="shared" si="1"/>
        <v>1.62</v>
      </c>
      <c r="F17" s="14">
        <v>0.43</v>
      </c>
      <c r="G17" s="14">
        <v>0.12</v>
      </c>
      <c r="H17" s="15">
        <v>0.35</v>
      </c>
      <c r="I17" s="14">
        <v>0.2</v>
      </c>
      <c r="J17" s="12">
        <v>0.07</v>
      </c>
      <c r="K17" s="12">
        <v>0.08</v>
      </c>
      <c r="L17" s="12">
        <v>0.05</v>
      </c>
      <c r="M17" s="12"/>
      <c r="N17" s="12"/>
      <c r="O17" s="12"/>
      <c r="P17" s="12"/>
      <c r="Q17" s="12">
        <v>0.15</v>
      </c>
      <c r="R17" s="12"/>
      <c r="S17" s="12">
        <v>0.11</v>
      </c>
      <c r="T17" s="12"/>
      <c r="U17" s="12"/>
      <c r="V17" s="12"/>
      <c r="W17" s="12"/>
      <c r="X17" s="12"/>
      <c r="Y17" s="12"/>
      <c r="Z17" s="12"/>
      <c r="AA17" s="12">
        <v>0.06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69</v>
      </c>
      <c r="B18" s="12">
        <f t="shared" si="0"/>
        <v>0</v>
      </c>
      <c r="C18" s="16"/>
      <c r="D18" s="12">
        <f t="shared" si="5"/>
        <v>0</v>
      </c>
      <c r="E18" s="12">
        <f t="shared" si="1"/>
        <v>0</v>
      </c>
      <c r="F18" s="17"/>
      <c r="G18" s="17"/>
      <c r="H18" s="15"/>
      <c r="I18" s="2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</sheetData>
  <mergeCells count="14">
    <mergeCell ref="A1:AM1"/>
    <mergeCell ref="E2:AB2"/>
    <mergeCell ref="AD2:AH2"/>
    <mergeCell ref="B19:J19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topLeftCell="A2" workbookViewId="0">
      <selection activeCell="B19" sqref="B19:J19"/>
    </sheetView>
  </sheetViews>
  <sheetFormatPr defaultColWidth="9" defaultRowHeight="13.5"/>
  <cols>
    <col min="11" max="11" width="9" style="3"/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customFormat="1" ht="32" customHeight="1" spans="1:39">
      <c r="A5" s="6" t="s">
        <v>48</v>
      </c>
      <c r="B5" s="6">
        <f t="shared" ref="B5:B18" si="0">SUM(C5:D5)</f>
        <v>156</v>
      </c>
      <c r="C5" s="6">
        <v>0</v>
      </c>
      <c r="D5" s="6">
        <f>SUM(E5+AC5+AJ5)</f>
        <v>156</v>
      </c>
      <c r="E5" s="6">
        <f>SUM(F5:AB5)</f>
        <v>77</v>
      </c>
      <c r="F5" s="6">
        <f>SUM(F6:F18)</f>
        <v>6</v>
      </c>
      <c r="G5" s="6">
        <f t="shared" ref="G5:AB5" si="1">SUM(G6:G18)</f>
        <v>3</v>
      </c>
      <c r="H5" s="6">
        <f t="shared" si="1"/>
        <v>9</v>
      </c>
      <c r="I5" s="6">
        <f t="shared" si="1"/>
        <v>3</v>
      </c>
      <c r="J5" s="6">
        <f t="shared" si="1"/>
        <v>2</v>
      </c>
      <c r="K5" s="6">
        <f t="shared" si="1"/>
        <v>2</v>
      </c>
      <c r="L5" s="6">
        <f t="shared" si="1"/>
        <v>2</v>
      </c>
      <c r="M5" s="6">
        <f t="shared" si="1"/>
        <v>0</v>
      </c>
      <c r="N5" s="6">
        <f t="shared" si="1"/>
        <v>0</v>
      </c>
      <c r="O5" s="6">
        <f t="shared" si="1"/>
        <v>0</v>
      </c>
      <c r="P5" s="6">
        <f t="shared" si="1"/>
        <v>0</v>
      </c>
      <c r="Q5" s="6">
        <f t="shared" si="1"/>
        <v>3</v>
      </c>
      <c r="R5" s="6">
        <f t="shared" si="1"/>
        <v>0</v>
      </c>
      <c r="S5" s="6">
        <f t="shared" si="1"/>
        <v>2</v>
      </c>
      <c r="T5" s="6">
        <f t="shared" si="1"/>
        <v>40</v>
      </c>
      <c r="U5" s="6">
        <f t="shared" si="1"/>
        <v>0</v>
      </c>
      <c r="V5" s="6">
        <f t="shared" si="1"/>
        <v>0</v>
      </c>
      <c r="W5" s="6">
        <f t="shared" si="1"/>
        <v>0</v>
      </c>
      <c r="X5" s="6">
        <f t="shared" si="1"/>
        <v>0</v>
      </c>
      <c r="Y5" s="6">
        <f t="shared" si="1"/>
        <v>0</v>
      </c>
      <c r="Z5" s="6">
        <f t="shared" si="1"/>
        <v>3</v>
      </c>
      <c r="AA5" s="6">
        <f t="shared" si="1"/>
        <v>2</v>
      </c>
      <c r="AB5" s="6">
        <f t="shared" si="1"/>
        <v>0</v>
      </c>
      <c r="AC5" s="28">
        <f>AD5</f>
        <v>74</v>
      </c>
      <c r="AD5" s="28">
        <f>SUM(AF5+AH5)</f>
        <v>74</v>
      </c>
      <c r="AE5" s="28">
        <v>0</v>
      </c>
      <c r="AF5" s="29">
        <f>SUM(AF6:AF18)</f>
        <v>74</v>
      </c>
      <c r="AG5" s="28">
        <v>0</v>
      </c>
      <c r="AH5" s="28">
        <v>0</v>
      </c>
      <c r="AI5" s="28">
        <v>0</v>
      </c>
      <c r="AJ5" s="28">
        <f t="shared" ref="AJ5:AJ12" si="2">SUM(AK5:AM5)</f>
        <v>5</v>
      </c>
      <c r="AK5" s="28">
        <v>0</v>
      </c>
      <c r="AL5" s="30">
        <v>0</v>
      </c>
      <c r="AM5" s="6">
        <f>SUM(AM6:AM18)</f>
        <v>5</v>
      </c>
    </row>
    <row r="6" s="2" customFormat="1" ht="32" customHeight="1" spans="1:39">
      <c r="A6" s="10" t="s">
        <v>57</v>
      </c>
      <c r="B6" s="12">
        <f t="shared" si="0"/>
        <v>4.39</v>
      </c>
      <c r="C6" s="13"/>
      <c r="D6" s="12">
        <f t="shared" ref="D5:D18" si="3">SUM(E6+AC6+AJ6)</f>
        <v>4.39</v>
      </c>
      <c r="E6" s="12">
        <f t="shared" ref="E5:E18" si="4">SUM(F6:AB6)</f>
        <v>4.39</v>
      </c>
      <c r="F6" s="14">
        <v>0.79</v>
      </c>
      <c r="G6" s="14">
        <v>0.29</v>
      </c>
      <c r="H6" s="15">
        <v>0.94</v>
      </c>
      <c r="I6" s="14">
        <v>0.32</v>
      </c>
      <c r="J6" s="12">
        <v>0.26</v>
      </c>
      <c r="K6" s="12">
        <v>0.22</v>
      </c>
      <c r="L6" s="12">
        <v>0.44</v>
      </c>
      <c r="M6" s="12"/>
      <c r="N6" s="12"/>
      <c r="O6" s="12"/>
      <c r="P6" s="12"/>
      <c r="Q6" s="12">
        <v>0.22</v>
      </c>
      <c r="R6" s="12"/>
      <c r="S6" s="12">
        <v>0.17</v>
      </c>
      <c r="T6" s="12"/>
      <c r="U6" s="12"/>
      <c r="V6" s="12"/>
      <c r="W6" s="12"/>
      <c r="X6" s="12"/>
      <c r="Y6" s="12"/>
      <c r="Z6" s="12">
        <v>0.51</v>
      </c>
      <c r="AA6" s="12">
        <v>0.23</v>
      </c>
      <c r="AB6" s="12"/>
      <c r="AC6" s="27">
        <f t="shared" ref="AC5:AC13" si="5">AD6</f>
        <v>0</v>
      </c>
      <c r="AD6" s="27">
        <f t="shared" ref="AD5:AD13" si="6">SUM(AF6+AH6)</f>
        <v>0</v>
      </c>
      <c r="AE6" s="12"/>
      <c r="AF6" s="12"/>
      <c r="AG6" s="12"/>
      <c r="AH6" s="12"/>
      <c r="AI6" s="12"/>
      <c r="AJ6" s="27">
        <f t="shared" si="2"/>
        <v>0</v>
      </c>
      <c r="AK6" s="12"/>
      <c r="AL6" s="12"/>
      <c r="AM6" s="12"/>
    </row>
    <row r="7" s="2" customFormat="1" ht="32" customHeight="1" spans="1:39">
      <c r="A7" s="10" t="s">
        <v>58</v>
      </c>
      <c r="B7" s="12">
        <f t="shared" si="0"/>
        <v>4.02</v>
      </c>
      <c r="C7" s="13"/>
      <c r="D7" s="12">
        <f t="shared" si="3"/>
        <v>4.02</v>
      </c>
      <c r="E7" s="12">
        <f t="shared" si="4"/>
        <v>4.02</v>
      </c>
      <c r="F7" s="14">
        <v>0.61</v>
      </c>
      <c r="G7" s="14">
        <v>0.28</v>
      </c>
      <c r="H7" s="15">
        <v>0.98</v>
      </c>
      <c r="I7" s="14">
        <v>0.31</v>
      </c>
      <c r="J7" s="12">
        <v>0.16</v>
      </c>
      <c r="K7" s="12">
        <v>0.29</v>
      </c>
      <c r="L7" s="12">
        <v>0.26</v>
      </c>
      <c r="M7" s="12"/>
      <c r="N7" s="12"/>
      <c r="O7" s="12"/>
      <c r="P7" s="12"/>
      <c r="Q7" s="12">
        <v>0.26</v>
      </c>
      <c r="R7" s="12"/>
      <c r="S7" s="12">
        <v>0.18</v>
      </c>
      <c r="T7" s="12"/>
      <c r="U7" s="12"/>
      <c r="V7" s="12"/>
      <c r="W7" s="12"/>
      <c r="X7" s="12"/>
      <c r="Y7" s="12"/>
      <c r="Z7" s="12">
        <v>0.55</v>
      </c>
      <c r="AA7" s="12">
        <v>0.14</v>
      </c>
      <c r="AB7" s="12"/>
      <c r="AC7" s="27">
        <f t="shared" si="5"/>
        <v>0</v>
      </c>
      <c r="AD7" s="27">
        <f t="shared" si="6"/>
        <v>0</v>
      </c>
      <c r="AE7" s="12"/>
      <c r="AF7" s="12"/>
      <c r="AG7" s="12"/>
      <c r="AH7" s="12"/>
      <c r="AI7" s="12"/>
      <c r="AJ7" s="27">
        <f t="shared" si="2"/>
        <v>0</v>
      </c>
      <c r="AK7" s="12"/>
      <c r="AL7" s="12"/>
      <c r="AM7" s="12"/>
    </row>
    <row r="8" s="2" customFormat="1" ht="32" customHeight="1" spans="1:39">
      <c r="A8" s="10" t="s">
        <v>59</v>
      </c>
      <c r="B8" s="12">
        <f t="shared" si="0"/>
        <v>54.45</v>
      </c>
      <c r="C8" s="13"/>
      <c r="D8" s="12">
        <f t="shared" si="3"/>
        <v>54.45</v>
      </c>
      <c r="E8" s="12">
        <f t="shared" si="4"/>
        <v>29.35</v>
      </c>
      <c r="F8" s="14">
        <v>0.62</v>
      </c>
      <c r="G8" s="14">
        <v>0.26</v>
      </c>
      <c r="H8" s="14">
        <v>0.85</v>
      </c>
      <c r="I8" s="14">
        <v>0.39</v>
      </c>
      <c r="J8" s="12">
        <v>0.27</v>
      </c>
      <c r="K8" s="12">
        <v>0.15</v>
      </c>
      <c r="L8" s="12">
        <v>0.25</v>
      </c>
      <c r="M8" s="12"/>
      <c r="N8" s="12"/>
      <c r="O8" s="12"/>
      <c r="P8" s="12"/>
      <c r="Q8" s="12">
        <v>0.32</v>
      </c>
      <c r="R8" s="12"/>
      <c r="S8" s="12">
        <v>0.32</v>
      </c>
      <c r="T8" s="12">
        <v>25</v>
      </c>
      <c r="U8" s="26"/>
      <c r="V8" s="12"/>
      <c r="W8" s="12"/>
      <c r="X8" s="12"/>
      <c r="Y8" s="12"/>
      <c r="Z8" s="12">
        <v>0.66</v>
      </c>
      <c r="AA8" s="12">
        <v>0.26</v>
      </c>
      <c r="AB8" s="12"/>
      <c r="AC8" s="27">
        <f t="shared" si="5"/>
        <v>23</v>
      </c>
      <c r="AD8" s="27">
        <f t="shared" si="6"/>
        <v>23</v>
      </c>
      <c r="AE8" s="12"/>
      <c r="AF8" s="12">
        <v>23</v>
      </c>
      <c r="AG8" s="12"/>
      <c r="AH8" s="12"/>
      <c r="AI8" s="12"/>
      <c r="AJ8" s="27">
        <f t="shared" si="2"/>
        <v>2.1</v>
      </c>
      <c r="AK8" s="12"/>
      <c r="AL8" s="12"/>
      <c r="AM8" s="12">
        <v>2.1</v>
      </c>
    </row>
    <row r="9" s="2" customFormat="1" ht="32" customHeight="1" spans="1:39">
      <c r="A9" s="10" t="s">
        <v>60</v>
      </c>
      <c r="B9" s="12">
        <f t="shared" si="0"/>
        <v>0</v>
      </c>
      <c r="C9" s="13"/>
      <c r="D9" s="12">
        <f t="shared" si="3"/>
        <v>0</v>
      </c>
      <c r="E9" s="12">
        <f t="shared" si="4"/>
        <v>0</v>
      </c>
      <c r="F9" s="14"/>
      <c r="G9" s="14"/>
      <c r="H9" s="15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>
        <f t="shared" si="5"/>
        <v>0</v>
      </c>
      <c r="AD9" s="27">
        <f t="shared" si="6"/>
        <v>0</v>
      </c>
      <c r="AE9" s="12"/>
      <c r="AF9" s="12"/>
      <c r="AG9" s="12"/>
      <c r="AH9" s="12"/>
      <c r="AI9" s="12"/>
      <c r="AJ9" s="27">
        <f t="shared" si="2"/>
        <v>0</v>
      </c>
      <c r="AK9" s="12"/>
      <c r="AL9" s="12"/>
      <c r="AM9" s="12"/>
    </row>
    <row r="10" s="2" customFormat="1" ht="32" customHeight="1" spans="1:39">
      <c r="A10" s="10" t="s">
        <v>61</v>
      </c>
      <c r="B10" s="12">
        <f t="shared" si="0"/>
        <v>3.74</v>
      </c>
      <c r="C10" s="13"/>
      <c r="D10" s="12">
        <f t="shared" si="3"/>
        <v>3.74</v>
      </c>
      <c r="E10" s="12">
        <f t="shared" si="4"/>
        <v>3.74</v>
      </c>
      <c r="F10" s="14">
        <v>0.64</v>
      </c>
      <c r="G10" s="14">
        <v>0.35</v>
      </c>
      <c r="H10" s="15">
        <v>0.84</v>
      </c>
      <c r="I10" s="14">
        <v>0.24</v>
      </c>
      <c r="J10" s="12">
        <v>0.26</v>
      </c>
      <c r="K10" s="12">
        <v>0.12</v>
      </c>
      <c r="L10" s="12">
        <v>0.25</v>
      </c>
      <c r="M10" s="12"/>
      <c r="N10" s="12"/>
      <c r="O10" s="12"/>
      <c r="P10" s="12"/>
      <c r="Q10" s="12">
        <v>0.6</v>
      </c>
      <c r="R10" s="12"/>
      <c r="S10" s="12">
        <v>0.31</v>
      </c>
      <c r="T10" s="12"/>
      <c r="U10" s="12"/>
      <c r="V10" s="12"/>
      <c r="W10" s="12"/>
      <c r="X10" s="12"/>
      <c r="Y10" s="12"/>
      <c r="Z10" s="12"/>
      <c r="AA10" s="12">
        <v>0.13</v>
      </c>
      <c r="AB10" s="12"/>
      <c r="AC10" s="27">
        <f t="shared" si="5"/>
        <v>0</v>
      </c>
      <c r="AD10" s="27">
        <f t="shared" si="6"/>
        <v>0</v>
      </c>
      <c r="AE10" s="12"/>
      <c r="AF10" s="12"/>
      <c r="AG10" s="12"/>
      <c r="AH10" s="12"/>
      <c r="AI10" s="12"/>
      <c r="AJ10" s="27">
        <f t="shared" si="2"/>
        <v>0</v>
      </c>
      <c r="AK10" s="12"/>
      <c r="AL10" s="12"/>
      <c r="AM10" s="12"/>
    </row>
    <row r="11" s="2" customFormat="1" ht="32" customHeight="1" spans="1:39">
      <c r="A11" s="10" t="s">
        <v>62</v>
      </c>
      <c r="B11" s="12">
        <f t="shared" si="0"/>
        <v>42.57</v>
      </c>
      <c r="C11" s="13"/>
      <c r="D11" s="12">
        <f t="shared" si="3"/>
        <v>42.57</v>
      </c>
      <c r="E11" s="12">
        <f t="shared" si="4"/>
        <v>12.67</v>
      </c>
      <c r="F11" s="14">
        <v>0.54</v>
      </c>
      <c r="G11" s="14">
        <v>0.23</v>
      </c>
      <c r="H11" s="15">
        <v>0.99</v>
      </c>
      <c r="I11" s="14">
        <v>0.25</v>
      </c>
      <c r="J11" s="12">
        <v>0.15</v>
      </c>
      <c r="K11" s="12">
        <v>0.13</v>
      </c>
      <c r="L11" s="12">
        <v>0.13</v>
      </c>
      <c r="M11" s="12"/>
      <c r="N11" s="12"/>
      <c r="O11" s="12"/>
      <c r="P11" s="12"/>
      <c r="Q11" s="12">
        <v>0.28</v>
      </c>
      <c r="R11" s="12"/>
      <c r="S11" s="12">
        <v>0.23</v>
      </c>
      <c r="T11" s="12">
        <v>9</v>
      </c>
      <c r="U11" s="12"/>
      <c r="V11" s="12"/>
      <c r="W11" s="12"/>
      <c r="X11" s="12"/>
      <c r="Y11" s="12"/>
      <c r="Z11" s="12">
        <v>0.56</v>
      </c>
      <c r="AA11" s="12">
        <v>0.18</v>
      </c>
      <c r="AB11" s="12"/>
      <c r="AC11" s="27">
        <f t="shared" si="5"/>
        <v>27</v>
      </c>
      <c r="AD11" s="27">
        <f t="shared" si="6"/>
        <v>27</v>
      </c>
      <c r="AE11" s="12"/>
      <c r="AF11" s="12">
        <v>27</v>
      </c>
      <c r="AG11" s="12"/>
      <c r="AH11" s="12"/>
      <c r="AI11" s="12"/>
      <c r="AJ11" s="27">
        <f t="shared" si="2"/>
        <v>2.9</v>
      </c>
      <c r="AK11" s="12"/>
      <c r="AL11" s="12"/>
      <c r="AM11" s="12">
        <v>2.9</v>
      </c>
    </row>
    <row r="12" s="2" customFormat="1" ht="32" customHeight="1" spans="1:39">
      <c r="A12" s="10" t="s">
        <v>63</v>
      </c>
      <c r="B12" s="12">
        <f t="shared" si="0"/>
        <v>10.41</v>
      </c>
      <c r="C12" s="13"/>
      <c r="D12" s="12">
        <f t="shared" si="3"/>
        <v>10.41</v>
      </c>
      <c r="E12" s="12">
        <f t="shared" si="4"/>
        <v>10.41</v>
      </c>
      <c r="F12" s="14">
        <v>0.57</v>
      </c>
      <c r="G12" s="14">
        <v>0.46</v>
      </c>
      <c r="H12" s="15">
        <v>0.87</v>
      </c>
      <c r="I12" s="14">
        <v>0.38</v>
      </c>
      <c r="J12" s="12">
        <v>0.29</v>
      </c>
      <c r="K12" s="12">
        <v>0.26</v>
      </c>
      <c r="L12" s="12">
        <v>0.12</v>
      </c>
      <c r="M12" s="12"/>
      <c r="N12" s="12"/>
      <c r="O12" s="12"/>
      <c r="P12" s="12"/>
      <c r="Q12" s="12">
        <v>0.29</v>
      </c>
      <c r="R12" s="12"/>
      <c r="S12" s="12">
        <v>0.13</v>
      </c>
      <c r="T12" s="12">
        <v>6</v>
      </c>
      <c r="U12" s="12"/>
      <c r="V12" s="12"/>
      <c r="W12" s="12"/>
      <c r="X12" s="12"/>
      <c r="Y12" s="12"/>
      <c r="Z12" s="12">
        <v>0.72</v>
      </c>
      <c r="AA12" s="12">
        <v>0.32</v>
      </c>
      <c r="AB12" s="12"/>
      <c r="AC12" s="27">
        <f t="shared" si="5"/>
        <v>0</v>
      </c>
      <c r="AD12" s="27">
        <f t="shared" si="6"/>
        <v>0</v>
      </c>
      <c r="AE12" s="12"/>
      <c r="AF12" s="12"/>
      <c r="AG12" s="12"/>
      <c r="AH12" s="12"/>
      <c r="AI12" s="12"/>
      <c r="AJ12" s="27">
        <f t="shared" si="2"/>
        <v>0</v>
      </c>
      <c r="AK12" s="12"/>
      <c r="AL12" s="12"/>
      <c r="AM12" s="12"/>
    </row>
    <row r="13" s="2" customFormat="1" ht="32" customHeight="1" spans="1:39">
      <c r="A13" s="10" t="s">
        <v>64</v>
      </c>
      <c r="B13" s="12">
        <f t="shared" si="0"/>
        <v>27.03</v>
      </c>
      <c r="C13" s="13"/>
      <c r="D13" s="12">
        <f t="shared" si="3"/>
        <v>27.03</v>
      </c>
      <c r="E13" s="12">
        <f t="shared" si="4"/>
        <v>3.03</v>
      </c>
      <c r="F13" s="14">
        <v>0.55</v>
      </c>
      <c r="G13" s="14">
        <v>0.3</v>
      </c>
      <c r="H13" s="15">
        <v>0.81</v>
      </c>
      <c r="I13" s="14">
        <v>0.25</v>
      </c>
      <c r="J13" s="12">
        <v>0.13</v>
      </c>
      <c r="K13" s="12">
        <v>0.23</v>
      </c>
      <c r="L13" s="12">
        <v>0.15</v>
      </c>
      <c r="M13" s="12"/>
      <c r="N13" s="12"/>
      <c r="O13" s="12"/>
      <c r="P13" s="12"/>
      <c r="Q13" s="12">
        <v>0.27</v>
      </c>
      <c r="R13" s="12"/>
      <c r="S13" s="12">
        <v>0.17</v>
      </c>
      <c r="T13" s="12"/>
      <c r="U13" s="12"/>
      <c r="V13" s="12"/>
      <c r="W13" s="12"/>
      <c r="X13" s="12"/>
      <c r="Y13" s="12"/>
      <c r="Z13" s="12"/>
      <c r="AA13" s="12">
        <v>0.17</v>
      </c>
      <c r="AB13" s="12"/>
      <c r="AC13" s="27">
        <f t="shared" si="5"/>
        <v>24</v>
      </c>
      <c r="AD13" s="27">
        <f t="shared" si="6"/>
        <v>24</v>
      </c>
      <c r="AE13" s="12"/>
      <c r="AF13" s="12">
        <v>24</v>
      </c>
      <c r="AG13" s="12"/>
      <c r="AH13" s="12"/>
      <c r="AI13" s="12"/>
      <c r="AJ13" s="12"/>
      <c r="AK13" s="12"/>
      <c r="AL13" s="12"/>
      <c r="AM13" s="12"/>
    </row>
    <row r="14" s="2" customFormat="1" ht="32" customHeight="1" spans="1:39">
      <c r="A14" s="10" t="s">
        <v>65</v>
      </c>
      <c r="B14" s="12">
        <f t="shared" si="0"/>
        <v>3.16</v>
      </c>
      <c r="C14" s="13"/>
      <c r="D14" s="12">
        <f t="shared" si="3"/>
        <v>3.16</v>
      </c>
      <c r="E14" s="12">
        <f t="shared" si="4"/>
        <v>3.16</v>
      </c>
      <c r="F14" s="14">
        <v>0.59</v>
      </c>
      <c r="G14" s="14">
        <v>0.32</v>
      </c>
      <c r="H14" s="15">
        <v>0.95</v>
      </c>
      <c r="I14" s="14">
        <v>0.23</v>
      </c>
      <c r="J14" s="12">
        <v>0.17</v>
      </c>
      <c r="K14" s="12">
        <v>0.21</v>
      </c>
      <c r="L14" s="12">
        <v>0.14</v>
      </c>
      <c r="M14" s="12"/>
      <c r="N14" s="12"/>
      <c r="O14" s="12"/>
      <c r="P14" s="12"/>
      <c r="Q14" s="12">
        <v>0.27</v>
      </c>
      <c r="R14" s="12"/>
      <c r="S14" s="12">
        <v>0.13</v>
      </c>
      <c r="T14" s="12"/>
      <c r="U14" s="12"/>
      <c r="V14" s="12"/>
      <c r="W14" s="12"/>
      <c r="X14" s="12"/>
      <c r="Y14" s="12"/>
      <c r="Z14" s="12"/>
      <c r="AA14" s="12">
        <v>0.15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66</v>
      </c>
      <c r="B15" s="12">
        <f t="shared" si="0"/>
        <v>0</v>
      </c>
      <c r="C15" s="13"/>
      <c r="D15" s="12">
        <f t="shared" si="3"/>
        <v>0</v>
      </c>
      <c r="E15" s="12">
        <f t="shared" si="4"/>
        <v>0</v>
      </c>
      <c r="F15" s="14"/>
      <c r="G15" s="14"/>
      <c r="H15" s="15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67</v>
      </c>
      <c r="B16" s="12">
        <f t="shared" si="0"/>
        <v>3.11</v>
      </c>
      <c r="C16" s="13"/>
      <c r="D16" s="12">
        <f t="shared" si="3"/>
        <v>3.11</v>
      </c>
      <c r="E16" s="12">
        <f t="shared" si="4"/>
        <v>3.11</v>
      </c>
      <c r="F16" s="14">
        <v>0.56</v>
      </c>
      <c r="G16" s="14">
        <v>0.29</v>
      </c>
      <c r="H16" s="15">
        <v>0.82</v>
      </c>
      <c r="I16" s="14">
        <v>0.33</v>
      </c>
      <c r="J16" s="12">
        <v>0.14</v>
      </c>
      <c r="K16" s="12">
        <v>0.21</v>
      </c>
      <c r="L16" s="12">
        <v>0.11</v>
      </c>
      <c r="M16" s="12"/>
      <c r="N16" s="12"/>
      <c r="O16" s="12"/>
      <c r="P16" s="12"/>
      <c r="Q16" s="12">
        <v>0.24</v>
      </c>
      <c r="R16" s="12"/>
      <c r="S16" s="12">
        <v>0.15</v>
      </c>
      <c r="T16" s="12"/>
      <c r="U16" s="12"/>
      <c r="V16" s="12"/>
      <c r="W16" s="12"/>
      <c r="X16" s="12"/>
      <c r="Y16" s="12"/>
      <c r="Z16" s="12"/>
      <c r="AA16" s="12">
        <v>0.26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68</v>
      </c>
      <c r="B17" s="12">
        <f t="shared" si="0"/>
        <v>3.12</v>
      </c>
      <c r="C17" s="13"/>
      <c r="D17" s="12">
        <f t="shared" si="3"/>
        <v>3.12</v>
      </c>
      <c r="E17" s="12">
        <f t="shared" si="4"/>
        <v>3.12</v>
      </c>
      <c r="F17" s="14">
        <v>0.53</v>
      </c>
      <c r="G17" s="14">
        <v>0.22</v>
      </c>
      <c r="H17" s="15">
        <v>0.95</v>
      </c>
      <c r="I17" s="14">
        <v>0.3</v>
      </c>
      <c r="J17" s="12">
        <v>0.17</v>
      </c>
      <c r="K17" s="12">
        <v>0.18</v>
      </c>
      <c r="L17" s="12">
        <v>0.15</v>
      </c>
      <c r="M17" s="12"/>
      <c r="N17" s="12"/>
      <c r="O17" s="12"/>
      <c r="P17" s="12"/>
      <c r="Q17" s="12">
        <v>0.25</v>
      </c>
      <c r="R17" s="12"/>
      <c r="S17" s="12">
        <v>0.21</v>
      </c>
      <c r="T17" s="12"/>
      <c r="U17" s="12"/>
      <c r="V17" s="12"/>
      <c r="W17" s="12"/>
      <c r="X17" s="12"/>
      <c r="Y17" s="12"/>
      <c r="Z17" s="12"/>
      <c r="AA17" s="12">
        <v>0.16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69</v>
      </c>
      <c r="B18" s="12">
        <f t="shared" si="0"/>
        <v>0</v>
      </c>
      <c r="C18" s="16"/>
      <c r="D18" s="12">
        <f t="shared" si="3"/>
        <v>0</v>
      </c>
      <c r="E18" s="12">
        <f t="shared" si="4"/>
        <v>0</v>
      </c>
      <c r="F18" s="17"/>
      <c r="G18" s="17"/>
      <c r="H18" s="15"/>
      <c r="I18" s="2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</sheetData>
  <mergeCells count="14">
    <mergeCell ref="A1:AM1"/>
    <mergeCell ref="E2:AB2"/>
    <mergeCell ref="AD2:AH2"/>
    <mergeCell ref="B19:J19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workbookViewId="0">
      <selection activeCell="B19" sqref="B19:J19"/>
    </sheetView>
  </sheetViews>
  <sheetFormatPr defaultColWidth="9" defaultRowHeight="13.5"/>
  <cols>
    <col min="11" max="11" width="9" style="3"/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customFormat="1" ht="32" customHeight="1" spans="1:39">
      <c r="A5" s="6" t="s">
        <v>49</v>
      </c>
      <c r="B5" s="6">
        <f t="shared" ref="B5:B18" si="0">SUM(C5:D5)</f>
        <v>248</v>
      </c>
      <c r="C5" s="6">
        <v>0</v>
      </c>
      <c r="D5" s="6">
        <f t="shared" ref="D5:D18" si="1">SUM(E5+AC5+AJ5)</f>
        <v>248</v>
      </c>
      <c r="E5" s="6">
        <f t="shared" ref="E5:E18" si="2">SUM(F5:AB5)</f>
        <v>159</v>
      </c>
      <c r="F5" s="6">
        <f t="shared" ref="F5:AB5" si="3">SUM(F6:F18)</f>
        <v>7</v>
      </c>
      <c r="G5" s="6">
        <f t="shared" si="3"/>
        <v>4</v>
      </c>
      <c r="H5" s="6">
        <f t="shared" si="3"/>
        <v>10</v>
      </c>
      <c r="I5" s="6">
        <f t="shared" si="3"/>
        <v>4</v>
      </c>
      <c r="J5" s="6">
        <f t="shared" si="3"/>
        <v>3</v>
      </c>
      <c r="K5" s="6">
        <f t="shared" si="3"/>
        <v>4</v>
      </c>
      <c r="L5" s="6">
        <f t="shared" si="3"/>
        <v>3</v>
      </c>
      <c r="M5" s="6">
        <f t="shared" si="3"/>
        <v>0</v>
      </c>
      <c r="N5" s="6">
        <f t="shared" si="3"/>
        <v>0</v>
      </c>
      <c r="O5" s="6">
        <f t="shared" si="3"/>
        <v>0</v>
      </c>
      <c r="P5" s="6">
        <f t="shared" si="3"/>
        <v>0</v>
      </c>
      <c r="Q5" s="6">
        <f t="shared" si="3"/>
        <v>4</v>
      </c>
      <c r="R5" s="6">
        <f t="shared" si="3"/>
        <v>0</v>
      </c>
      <c r="S5" s="6">
        <f t="shared" si="3"/>
        <v>2</v>
      </c>
      <c r="T5" s="6">
        <f t="shared" si="3"/>
        <v>111</v>
      </c>
      <c r="U5" s="6">
        <f t="shared" si="3"/>
        <v>0</v>
      </c>
      <c r="V5" s="6">
        <f t="shared" si="3"/>
        <v>0</v>
      </c>
      <c r="W5" s="6">
        <f t="shared" si="3"/>
        <v>0</v>
      </c>
      <c r="X5" s="6">
        <f t="shared" si="3"/>
        <v>0</v>
      </c>
      <c r="Y5" s="6">
        <f t="shared" si="3"/>
        <v>0</v>
      </c>
      <c r="Z5" s="6">
        <f t="shared" si="3"/>
        <v>4</v>
      </c>
      <c r="AA5" s="6">
        <f t="shared" si="3"/>
        <v>3</v>
      </c>
      <c r="AB5" s="6">
        <f t="shared" si="3"/>
        <v>0</v>
      </c>
      <c r="AC5" s="28">
        <f t="shared" ref="AC5:AC13" si="4">AD5</f>
        <v>83</v>
      </c>
      <c r="AD5" s="28">
        <f t="shared" ref="AD5:AD13" si="5">SUM(AF5+AH5)</f>
        <v>83</v>
      </c>
      <c r="AE5" s="28">
        <v>0</v>
      </c>
      <c r="AF5" s="29">
        <f>SUM(AF6:AF18)</f>
        <v>83</v>
      </c>
      <c r="AG5" s="28">
        <v>0</v>
      </c>
      <c r="AH5" s="28">
        <v>0</v>
      </c>
      <c r="AI5" s="28">
        <v>0</v>
      </c>
      <c r="AJ5" s="28">
        <f t="shared" ref="AJ5:AJ12" si="6">SUM(AK5:AM5)</f>
        <v>6</v>
      </c>
      <c r="AK5" s="28">
        <v>0</v>
      </c>
      <c r="AL5" s="30">
        <v>0</v>
      </c>
      <c r="AM5" s="6">
        <f>SUM(AM6:AM18)</f>
        <v>6</v>
      </c>
    </row>
    <row r="6" s="2" customFormat="1" ht="32" customHeight="1" spans="1:39">
      <c r="A6" s="10" t="s">
        <v>57</v>
      </c>
      <c r="B6" s="12">
        <f t="shared" si="0"/>
        <v>5.59</v>
      </c>
      <c r="C6" s="13"/>
      <c r="D6" s="12">
        <f t="shared" si="1"/>
        <v>5.59</v>
      </c>
      <c r="E6" s="12">
        <f t="shared" si="2"/>
        <v>5.59</v>
      </c>
      <c r="F6" s="14">
        <v>0.89</v>
      </c>
      <c r="G6" s="14">
        <v>0.39</v>
      </c>
      <c r="H6" s="15">
        <v>1.04</v>
      </c>
      <c r="I6" s="14">
        <v>0.42</v>
      </c>
      <c r="J6" s="12">
        <v>0.36</v>
      </c>
      <c r="K6" s="12">
        <v>0.42</v>
      </c>
      <c r="L6" s="12">
        <v>0.54</v>
      </c>
      <c r="M6" s="12"/>
      <c r="N6" s="12"/>
      <c r="O6" s="12"/>
      <c r="P6" s="12"/>
      <c r="Q6" s="12">
        <v>0.32</v>
      </c>
      <c r="R6" s="12"/>
      <c r="S6" s="12">
        <v>0.17</v>
      </c>
      <c r="T6" s="12"/>
      <c r="U6" s="12"/>
      <c r="V6" s="12"/>
      <c r="W6" s="12"/>
      <c r="X6" s="12"/>
      <c r="Y6" s="12"/>
      <c r="Z6" s="12">
        <v>0.71</v>
      </c>
      <c r="AA6" s="12">
        <v>0.33</v>
      </c>
      <c r="AB6" s="12"/>
      <c r="AC6" s="27">
        <f t="shared" si="4"/>
        <v>0</v>
      </c>
      <c r="AD6" s="27">
        <f t="shared" si="5"/>
        <v>0</v>
      </c>
      <c r="AE6" s="12"/>
      <c r="AF6" s="12"/>
      <c r="AG6" s="12"/>
      <c r="AH6" s="12"/>
      <c r="AI6" s="12"/>
      <c r="AJ6" s="27">
        <f t="shared" si="6"/>
        <v>0</v>
      </c>
      <c r="AK6" s="12"/>
      <c r="AL6" s="12"/>
      <c r="AM6" s="12"/>
    </row>
    <row r="7" s="2" customFormat="1" ht="32" customHeight="1" spans="1:39">
      <c r="A7" s="10" t="s">
        <v>58</v>
      </c>
      <c r="B7" s="12">
        <f t="shared" si="0"/>
        <v>5.22</v>
      </c>
      <c r="C7" s="13"/>
      <c r="D7" s="12">
        <f t="shared" si="1"/>
        <v>5.22</v>
      </c>
      <c r="E7" s="12">
        <f t="shared" si="2"/>
        <v>5.22</v>
      </c>
      <c r="F7" s="14">
        <v>0.71</v>
      </c>
      <c r="G7" s="14">
        <v>0.38</v>
      </c>
      <c r="H7" s="15">
        <v>1.08</v>
      </c>
      <c r="I7" s="14">
        <v>0.41</v>
      </c>
      <c r="J7" s="12">
        <v>0.26</v>
      </c>
      <c r="K7" s="12">
        <v>0.49</v>
      </c>
      <c r="L7" s="12">
        <v>0.36</v>
      </c>
      <c r="M7" s="12"/>
      <c r="N7" s="12"/>
      <c r="O7" s="12"/>
      <c r="P7" s="12"/>
      <c r="Q7" s="12">
        <v>0.36</v>
      </c>
      <c r="R7" s="12"/>
      <c r="S7" s="12">
        <v>0.18</v>
      </c>
      <c r="T7" s="12"/>
      <c r="U7" s="12"/>
      <c r="V7" s="12"/>
      <c r="W7" s="12"/>
      <c r="X7" s="12"/>
      <c r="Y7" s="12"/>
      <c r="Z7" s="12">
        <v>0.75</v>
      </c>
      <c r="AA7" s="12">
        <v>0.24</v>
      </c>
      <c r="AB7" s="12"/>
      <c r="AC7" s="27">
        <f t="shared" si="4"/>
        <v>0</v>
      </c>
      <c r="AD7" s="27">
        <f t="shared" si="5"/>
        <v>0</v>
      </c>
      <c r="AE7" s="12"/>
      <c r="AF7" s="12"/>
      <c r="AG7" s="12"/>
      <c r="AH7" s="12"/>
      <c r="AI7" s="12"/>
      <c r="AJ7" s="27">
        <f t="shared" si="6"/>
        <v>0</v>
      </c>
      <c r="AK7" s="12"/>
      <c r="AL7" s="12"/>
      <c r="AM7" s="12"/>
    </row>
    <row r="8" s="2" customFormat="1" ht="32" customHeight="1" spans="1:39">
      <c r="A8" s="10" t="s">
        <v>59</v>
      </c>
      <c r="B8" s="12">
        <f t="shared" si="0"/>
        <v>85.15</v>
      </c>
      <c r="C8" s="13"/>
      <c r="D8" s="12">
        <f t="shared" si="1"/>
        <v>85.15</v>
      </c>
      <c r="E8" s="12">
        <f t="shared" si="2"/>
        <v>56.55</v>
      </c>
      <c r="F8" s="14">
        <v>0.72</v>
      </c>
      <c r="G8" s="14">
        <v>0.36</v>
      </c>
      <c r="H8" s="14">
        <v>0.95</v>
      </c>
      <c r="I8" s="14">
        <v>0.49</v>
      </c>
      <c r="J8" s="12">
        <v>0.37</v>
      </c>
      <c r="K8" s="12">
        <v>0.35</v>
      </c>
      <c r="L8" s="12">
        <v>0.35</v>
      </c>
      <c r="M8" s="12"/>
      <c r="N8" s="12"/>
      <c r="O8" s="12"/>
      <c r="P8" s="12"/>
      <c r="Q8" s="12">
        <v>0.42</v>
      </c>
      <c r="R8" s="12"/>
      <c r="S8" s="12">
        <v>0.32</v>
      </c>
      <c r="T8" s="12">
        <v>51</v>
      </c>
      <c r="U8" s="26"/>
      <c r="V8" s="12"/>
      <c r="W8" s="12"/>
      <c r="X8" s="12"/>
      <c r="Y8" s="12"/>
      <c r="Z8" s="12">
        <v>0.86</v>
      </c>
      <c r="AA8" s="12">
        <v>0.36</v>
      </c>
      <c r="AB8" s="12"/>
      <c r="AC8" s="27">
        <f t="shared" si="4"/>
        <v>26</v>
      </c>
      <c r="AD8" s="27">
        <f t="shared" si="5"/>
        <v>26</v>
      </c>
      <c r="AE8" s="12"/>
      <c r="AF8" s="12">
        <v>26</v>
      </c>
      <c r="AG8" s="12"/>
      <c r="AH8" s="12"/>
      <c r="AI8" s="12"/>
      <c r="AJ8" s="27">
        <f t="shared" si="6"/>
        <v>2.6</v>
      </c>
      <c r="AK8" s="12"/>
      <c r="AL8" s="12"/>
      <c r="AM8" s="12">
        <v>2.6</v>
      </c>
    </row>
    <row r="9" s="2" customFormat="1" ht="32" customHeight="1" spans="1:39">
      <c r="A9" s="10" t="s">
        <v>60</v>
      </c>
      <c r="B9" s="12">
        <f t="shared" si="0"/>
        <v>0</v>
      </c>
      <c r="C9" s="13"/>
      <c r="D9" s="12">
        <f t="shared" si="1"/>
        <v>0</v>
      </c>
      <c r="E9" s="12">
        <f t="shared" si="2"/>
        <v>0</v>
      </c>
      <c r="F9" s="14"/>
      <c r="G9" s="14"/>
      <c r="H9" s="15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>
        <f t="shared" si="4"/>
        <v>0</v>
      </c>
      <c r="AD9" s="27">
        <f t="shared" si="5"/>
        <v>0</v>
      </c>
      <c r="AE9" s="12"/>
      <c r="AF9" s="12"/>
      <c r="AG9" s="12"/>
      <c r="AH9" s="12"/>
      <c r="AI9" s="12"/>
      <c r="AJ9" s="27">
        <f t="shared" si="6"/>
        <v>0</v>
      </c>
      <c r="AK9" s="12"/>
      <c r="AL9" s="12"/>
      <c r="AM9" s="12"/>
    </row>
    <row r="10" s="2" customFormat="1" ht="32" customHeight="1" spans="1:39">
      <c r="A10" s="10" t="s">
        <v>61</v>
      </c>
      <c r="B10" s="12">
        <f t="shared" si="0"/>
        <v>4.74</v>
      </c>
      <c r="C10" s="13"/>
      <c r="D10" s="12">
        <f t="shared" si="1"/>
        <v>4.74</v>
      </c>
      <c r="E10" s="12">
        <f t="shared" si="2"/>
        <v>4.74</v>
      </c>
      <c r="F10" s="14">
        <v>0.74</v>
      </c>
      <c r="G10" s="14">
        <v>0.45</v>
      </c>
      <c r="H10" s="15">
        <v>0.94</v>
      </c>
      <c r="I10" s="14">
        <v>0.34</v>
      </c>
      <c r="J10" s="12">
        <v>0.36</v>
      </c>
      <c r="K10" s="12">
        <v>0.32</v>
      </c>
      <c r="L10" s="12">
        <v>0.35</v>
      </c>
      <c r="M10" s="12"/>
      <c r="N10" s="12"/>
      <c r="O10" s="12"/>
      <c r="P10" s="12"/>
      <c r="Q10" s="12">
        <v>0.7</v>
      </c>
      <c r="R10" s="12"/>
      <c r="S10" s="12">
        <v>0.31</v>
      </c>
      <c r="T10" s="12"/>
      <c r="U10" s="12"/>
      <c r="V10" s="12"/>
      <c r="W10" s="12"/>
      <c r="X10" s="12"/>
      <c r="Y10" s="12"/>
      <c r="Z10" s="12"/>
      <c r="AA10" s="12">
        <v>0.23</v>
      </c>
      <c r="AB10" s="12"/>
      <c r="AC10" s="27">
        <f t="shared" si="4"/>
        <v>0</v>
      </c>
      <c r="AD10" s="27">
        <f t="shared" si="5"/>
        <v>0</v>
      </c>
      <c r="AE10" s="12"/>
      <c r="AF10" s="12"/>
      <c r="AG10" s="12"/>
      <c r="AH10" s="12"/>
      <c r="AI10" s="12"/>
      <c r="AJ10" s="27">
        <f t="shared" si="6"/>
        <v>0</v>
      </c>
      <c r="AK10" s="12"/>
      <c r="AL10" s="12"/>
      <c r="AM10" s="12"/>
    </row>
    <row r="11" s="2" customFormat="1" ht="32" customHeight="1" spans="1:39">
      <c r="A11" s="10" t="s">
        <v>62</v>
      </c>
      <c r="B11" s="12">
        <f t="shared" si="0"/>
        <v>74.27</v>
      </c>
      <c r="C11" s="13"/>
      <c r="D11" s="12">
        <f t="shared" si="1"/>
        <v>74.27</v>
      </c>
      <c r="E11" s="12">
        <f t="shared" si="2"/>
        <v>39.87</v>
      </c>
      <c r="F11" s="14">
        <v>0.64</v>
      </c>
      <c r="G11" s="14">
        <v>0.33</v>
      </c>
      <c r="H11" s="15">
        <v>1.09</v>
      </c>
      <c r="I11" s="14">
        <v>0.35</v>
      </c>
      <c r="J11" s="12">
        <v>0.25</v>
      </c>
      <c r="K11" s="12">
        <v>0.33</v>
      </c>
      <c r="L11" s="12">
        <v>0.23</v>
      </c>
      <c r="M11" s="12"/>
      <c r="N11" s="12"/>
      <c r="O11" s="12"/>
      <c r="P11" s="12"/>
      <c r="Q11" s="12">
        <v>0.38</v>
      </c>
      <c r="R11" s="12"/>
      <c r="S11" s="12">
        <v>0.23</v>
      </c>
      <c r="T11" s="12">
        <v>35</v>
      </c>
      <c r="U11" s="12"/>
      <c r="V11" s="12"/>
      <c r="W11" s="12"/>
      <c r="X11" s="12"/>
      <c r="Y11" s="12"/>
      <c r="Z11" s="12">
        <v>0.76</v>
      </c>
      <c r="AA11" s="12">
        <v>0.28</v>
      </c>
      <c r="AB11" s="12"/>
      <c r="AC11" s="27">
        <f t="shared" si="4"/>
        <v>31</v>
      </c>
      <c r="AD11" s="27">
        <f t="shared" si="5"/>
        <v>31</v>
      </c>
      <c r="AE11" s="12"/>
      <c r="AF11" s="12">
        <v>31</v>
      </c>
      <c r="AG11" s="12"/>
      <c r="AH11" s="12"/>
      <c r="AI11" s="12"/>
      <c r="AJ11" s="27">
        <f t="shared" si="6"/>
        <v>3.4</v>
      </c>
      <c r="AK11" s="12"/>
      <c r="AL11" s="12"/>
      <c r="AM11" s="12">
        <v>3.4</v>
      </c>
    </row>
    <row r="12" s="2" customFormat="1" ht="32" customHeight="1" spans="1:39">
      <c r="A12" s="10" t="s">
        <v>63</v>
      </c>
      <c r="B12" s="12">
        <f t="shared" si="0"/>
        <v>30.61</v>
      </c>
      <c r="C12" s="13"/>
      <c r="D12" s="12">
        <f t="shared" si="1"/>
        <v>30.61</v>
      </c>
      <c r="E12" s="12">
        <f t="shared" si="2"/>
        <v>30.61</v>
      </c>
      <c r="F12" s="14">
        <v>0.67</v>
      </c>
      <c r="G12" s="14">
        <v>0.56</v>
      </c>
      <c r="H12" s="15">
        <v>0.97</v>
      </c>
      <c r="I12" s="14">
        <v>0.48</v>
      </c>
      <c r="J12" s="12">
        <v>0.39</v>
      </c>
      <c r="K12" s="12">
        <v>0.46</v>
      </c>
      <c r="L12" s="12">
        <v>0.22</v>
      </c>
      <c r="M12" s="12"/>
      <c r="N12" s="12"/>
      <c r="O12" s="12"/>
      <c r="P12" s="12"/>
      <c r="Q12" s="12">
        <v>0.39</v>
      </c>
      <c r="R12" s="12"/>
      <c r="S12" s="12">
        <v>0.13</v>
      </c>
      <c r="T12" s="12">
        <v>25</v>
      </c>
      <c r="U12" s="12"/>
      <c r="V12" s="12"/>
      <c r="W12" s="12"/>
      <c r="X12" s="12"/>
      <c r="Y12" s="12"/>
      <c r="Z12" s="12">
        <v>0.92</v>
      </c>
      <c r="AA12" s="12">
        <v>0.42</v>
      </c>
      <c r="AB12" s="12"/>
      <c r="AC12" s="27">
        <f t="shared" si="4"/>
        <v>0</v>
      </c>
      <c r="AD12" s="27">
        <f t="shared" si="5"/>
        <v>0</v>
      </c>
      <c r="AE12" s="12"/>
      <c r="AF12" s="12"/>
      <c r="AG12" s="12"/>
      <c r="AH12" s="12"/>
      <c r="AI12" s="12"/>
      <c r="AJ12" s="27">
        <f t="shared" si="6"/>
        <v>0</v>
      </c>
      <c r="AK12" s="12"/>
      <c r="AL12" s="12"/>
      <c r="AM12" s="12"/>
    </row>
    <row r="13" s="2" customFormat="1" ht="32" customHeight="1" spans="1:39">
      <c r="A13" s="10" t="s">
        <v>64</v>
      </c>
      <c r="B13" s="12">
        <f t="shared" si="0"/>
        <v>30.03</v>
      </c>
      <c r="C13" s="13"/>
      <c r="D13" s="12">
        <f t="shared" si="1"/>
        <v>30.03</v>
      </c>
      <c r="E13" s="12">
        <f t="shared" si="2"/>
        <v>4.03</v>
      </c>
      <c r="F13" s="14">
        <v>0.65</v>
      </c>
      <c r="G13" s="14">
        <v>0.4</v>
      </c>
      <c r="H13" s="15">
        <v>0.91</v>
      </c>
      <c r="I13" s="14">
        <v>0.35</v>
      </c>
      <c r="J13" s="12">
        <v>0.23</v>
      </c>
      <c r="K13" s="12">
        <v>0.43</v>
      </c>
      <c r="L13" s="12">
        <v>0.25</v>
      </c>
      <c r="M13" s="12"/>
      <c r="N13" s="12"/>
      <c r="O13" s="12"/>
      <c r="P13" s="12"/>
      <c r="Q13" s="12">
        <v>0.37</v>
      </c>
      <c r="R13" s="12"/>
      <c r="S13" s="12">
        <v>0.17</v>
      </c>
      <c r="T13" s="12"/>
      <c r="U13" s="12"/>
      <c r="V13" s="12"/>
      <c r="W13" s="12"/>
      <c r="X13" s="12"/>
      <c r="Y13" s="12"/>
      <c r="Z13" s="12"/>
      <c r="AA13" s="12">
        <v>0.27</v>
      </c>
      <c r="AB13" s="12"/>
      <c r="AC13" s="27">
        <f t="shared" si="4"/>
        <v>26</v>
      </c>
      <c r="AD13" s="27">
        <f t="shared" si="5"/>
        <v>26</v>
      </c>
      <c r="AE13" s="12"/>
      <c r="AF13" s="12">
        <v>26</v>
      </c>
      <c r="AG13" s="12"/>
      <c r="AH13" s="12"/>
      <c r="AI13" s="12"/>
      <c r="AJ13" s="12"/>
      <c r="AK13" s="12"/>
      <c r="AL13" s="12"/>
      <c r="AM13" s="12"/>
    </row>
    <row r="14" s="2" customFormat="1" ht="32" customHeight="1" spans="1:39">
      <c r="A14" s="10" t="s">
        <v>65</v>
      </c>
      <c r="B14" s="12">
        <f t="shared" si="0"/>
        <v>4.16</v>
      </c>
      <c r="C14" s="13"/>
      <c r="D14" s="12">
        <f t="shared" si="1"/>
        <v>4.16</v>
      </c>
      <c r="E14" s="12">
        <f t="shared" si="2"/>
        <v>4.16</v>
      </c>
      <c r="F14" s="14">
        <v>0.69</v>
      </c>
      <c r="G14" s="14">
        <v>0.42</v>
      </c>
      <c r="H14" s="15">
        <v>1.05</v>
      </c>
      <c r="I14" s="14">
        <v>0.33</v>
      </c>
      <c r="J14" s="12">
        <v>0.27</v>
      </c>
      <c r="K14" s="12">
        <v>0.41</v>
      </c>
      <c r="L14" s="12">
        <v>0.24</v>
      </c>
      <c r="M14" s="12"/>
      <c r="N14" s="12"/>
      <c r="O14" s="12"/>
      <c r="P14" s="12"/>
      <c r="Q14" s="12">
        <v>0.37</v>
      </c>
      <c r="R14" s="12"/>
      <c r="S14" s="12">
        <v>0.13</v>
      </c>
      <c r="T14" s="12"/>
      <c r="U14" s="12"/>
      <c r="V14" s="12"/>
      <c r="W14" s="12"/>
      <c r="X14" s="12"/>
      <c r="Y14" s="12"/>
      <c r="Z14" s="12"/>
      <c r="AA14" s="12">
        <v>0.25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66</v>
      </c>
      <c r="B15" s="12">
        <f t="shared" si="0"/>
        <v>0</v>
      </c>
      <c r="C15" s="13"/>
      <c r="D15" s="12">
        <f t="shared" si="1"/>
        <v>0</v>
      </c>
      <c r="E15" s="12">
        <f t="shared" si="2"/>
        <v>0</v>
      </c>
      <c r="F15" s="14"/>
      <c r="G15" s="14"/>
      <c r="H15" s="15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67</v>
      </c>
      <c r="B16" s="12">
        <f t="shared" si="0"/>
        <v>4.11</v>
      </c>
      <c r="C16" s="13"/>
      <c r="D16" s="12">
        <f t="shared" si="1"/>
        <v>4.11</v>
      </c>
      <c r="E16" s="12">
        <f t="shared" si="2"/>
        <v>4.11</v>
      </c>
      <c r="F16" s="14">
        <v>0.66</v>
      </c>
      <c r="G16" s="14">
        <v>0.39</v>
      </c>
      <c r="H16" s="15">
        <v>0.92</v>
      </c>
      <c r="I16" s="14">
        <v>0.43</v>
      </c>
      <c r="J16" s="12">
        <v>0.24</v>
      </c>
      <c r="K16" s="12">
        <v>0.41</v>
      </c>
      <c r="L16" s="12">
        <v>0.21</v>
      </c>
      <c r="M16" s="12"/>
      <c r="N16" s="12"/>
      <c r="O16" s="12"/>
      <c r="P16" s="12"/>
      <c r="Q16" s="12">
        <v>0.34</v>
      </c>
      <c r="R16" s="12"/>
      <c r="S16" s="12">
        <v>0.15</v>
      </c>
      <c r="T16" s="12"/>
      <c r="U16" s="12"/>
      <c r="V16" s="12"/>
      <c r="W16" s="12"/>
      <c r="X16" s="12"/>
      <c r="Y16" s="12"/>
      <c r="Z16" s="12"/>
      <c r="AA16" s="12">
        <v>0.36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68</v>
      </c>
      <c r="B17" s="12">
        <f t="shared" si="0"/>
        <v>4.12</v>
      </c>
      <c r="C17" s="13"/>
      <c r="D17" s="12">
        <f t="shared" si="1"/>
        <v>4.12</v>
      </c>
      <c r="E17" s="12">
        <f t="shared" si="2"/>
        <v>4.12</v>
      </c>
      <c r="F17" s="14">
        <v>0.63</v>
      </c>
      <c r="G17" s="14">
        <v>0.32</v>
      </c>
      <c r="H17" s="15">
        <v>1.05</v>
      </c>
      <c r="I17" s="14">
        <v>0.4</v>
      </c>
      <c r="J17" s="12">
        <v>0.27</v>
      </c>
      <c r="K17" s="12">
        <v>0.38</v>
      </c>
      <c r="L17" s="12">
        <v>0.25</v>
      </c>
      <c r="M17" s="12"/>
      <c r="N17" s="12"/>
      <c r="O17" s="12"/>
      <c r="P17" s="12"/>
      <c r="Q17" s="12">
        <v>0.35</v>
      </c>
      <c r="R17" s="12"/>
      <c r="S17" s="12">
        <v>0.21</v>
      </c>
      <c r="T17" s="12"/>
      <c r="U17" s="12"/>
      <c r="V17" s="12"/>
      <c r="W17" s="12"/>
      <c r="X17" s="12"/>
      <c r="Y17" s="12"/>
      <c r="Z17" s="12"/>
      <c r="AA17" s="12">
        <v>0.26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69</v>
      </c>
      <c r="B18" s="12">
        <f t="shared" si="0"/>
        <v>0</v>
      </c>
      <c r="C18" s="16"/>
      <c r="D18" s="12">
        <f t="shared" si="1"/>
        <v>0</v>
      </c>
      <c r="E18" s="12">
        <f t="shared" si="2"/>
        <v>0</v>
      </c>
      <c r="F18" s="17"/>
      <c r="G18" s="17"/>
      <c r="H18" s="15"/>
      <c r="I18" s="2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</sheetData>
  <mergeCells count="14">
    <mergeCell ref="A1:AM1"/>
    <mergeCell ref="E2:AB2"/>
    <mergeCell ref="AD2:AH2"/>
    <mergeCell ref="B19:J19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workbookViewId="0">
      <selection activeCell="B19" sqref="B19:J19"/>
    </sheetView>
  </sheetViews>
  <sheetFormatPr defaultColWidth="9" defaultRowHeight="13.5"/>
  <cols>
    <col min="11" max="11" width="9" style="3"/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customFormat="1" ht="32" customHeight="1" spans="1:39">
      <c r="A5" s="6" t="s">
        <v>50</v>
      </c>
      <c r="B5" s="6">
        <f t="shared" ref="B5:B18" si="0">SUM(C5:D5)</f>
        <v>249</v>
      </c>
      <c r="C5" s="6">
        <v>0</v>
      </c>
      <c r="D5" s="6">
        <f t="shared" ref="D5:D18" si="1">SUM(E5+AC5+AJ5)</f>
        <v>249</v>
      </c>
      <c r="E5" s="6">
        <f t="shared" ref="E5:E18" si="2">SUM(F5:AB5)</f>
        <v>159</v>
      </c>
      <c r="F5" s="6">
        <f t="shared" ref="F5:AB5" si="3">SUM(F6:F18)</f>
        <v>7</v>
      </c>
      <c r="G5" s="6">
        <f t="shared" si="3"/>
        <v>4</v>
      </c>
      <c r="H5" s="6">
        <f t="shared" si="3"/>
        <v>10</v>
      </c>
      <c r="I5" s="6">
        <f t="shared" si="3"/>
        <v>4</v>
      </c>
      <c r="J5" s="6">
        <f t="shared" si="3"/>
        <v>3</v>
      </c>
      <c r="K5" s="6">
        <f t="shared" si="3"/>
        <v>4</v>
      </c>
      <c r="L5" s="6">
        <f t="shared" si="3"/>
        <v>3</v>
      </c>
      <c r="M5" s="6">
        <f t="shared" si="3"/>
        <v>0</v>
      </c>
      <c r="N5" s="6">
        <f t="shared" si="3"/>
        <v>0</v>
      </c>
      <c r="O5" s="6">
        <f t="shared" si="3"/>
        <v>0</v>
      </c>
      <c r="P5" s="6">
        <f t="shared" si="3"/>
        <v>0</v>
      </c>
      <c r="Q5" s="6">
        <f t="shared" si="3"/>
        <v>4</v>
      </c>
      <c r="R5" s="6">
        <f t="shared" si="3"/>
        <v>0</v>
      </c>
      <c r="S5" s="6">
        <f t="shared" si="3"/>
        <v>2</v>
      </c>
      <c r="T5" s="6">
        <f t="shared" si="3"/>
        <v>111</v>
      </c>
      <c r="U5" s="6">
        <f t="shared" si="3"/>
        <v>0</v>
      </c>
      <c r="V5" s="6">
        <f t="shared" si="3"/>
        <v>0</v>
      </c>
      <c r="W5" s="6">
        <f t="shared" si="3"/>
        <v>0</v>
      </c>
      <c r="X5" s="6">
        <f t="shared" si="3"/>
        <v>0</v>
      </c>
      <c r="Y5" s="6">
        <f t="shared" si="3"/>
        <v>0</v>
      </c>
      <c r="Z5" s="6">
        <f t="shared" si="3"/>
        <v>4</v>
      </c>
      <c r="AA5" s="6">
        <f t="shared" si="3"/>
        <v>3</v>
      </c>
      <c r="AB5" s="6">
        <f t="shared" si="3"/>
        <v>0</v>
      </c>
      <c r="AC5" s="28">
        <f t="shared" ref="AC5:AC13" si="4">AD5</f>
        <v>83</v>
      </c>
      <c r="AD5" s="28">
        <f t="shared" ref="AD5:AD13" si="5">SUM(AF5+AH5)</f>
        <v>83</v>
      </c>
      <c r="AE5" s="28">
        <v>0</v>
      </c>
      <c r="AF5" s="29">
        <f>SUM(AF6:AF18)</f>
        <v>83</v>
      </c>
      <c r="AG5" s="28">
        <v>0</v>
      </c>
      <c r="AH5" s="28">
        <v>0</v>
      </c>
      <c r="AI5" s="28">
        <v>0</v>
      </c>
      <c r="AJ5" s="28">
        <f t="shared" ref="AJ5:AJ12" si="6">SUM(AK5:AM5)</f>
        <v>7</v>
      </c>
      <c r="AK5" s="28">
        <v>0</v>
      </c>
      <c r="AL5" s="30">
        <v>0</v>
      </c>
      <c r="AM5" s="6">
        <f>SUM(AM6:AM18)</f>
        <v>7</v>
      </c>
    </row>
    <row r="6" s="2" customFormat="1" ht="32" customHeight="1" spans="1:39">
      <c r="A6" s="10" t="s">
        <v>57</v>
      </c>
      <c r="B6" s="12">
        <f t="shared" si="0"/>
        <v>5.59</v>
      </c>
      <c r="C6" s="13"/>
      <c r="D6" s="12">
        <f t="shared" si="1"/>
        <v>5.59</v>
      </c>
      <c r="E6" s="12">
        <f t="shared" si="2"/>
        <v>5.59</v>
      </c>
      <c r="F6" s="14">
        <v>0.89</v>
      </c>
      <c r="G6" s="14">
        <v>0.39</v>
      </c>
      <c r="H6" s="15">
        <v>1.04</v>
      </c>
      <c r="I6" s="14">
        <v>0.42</v>
      </c>
      <c r="J6" s="12">
        <v>0.36</v>
      </c>
      <c r="K6" s="12">
        <v>0.42</v>
      </c>
      <c r="L6" s="12">
        <v>0.54</v>
      </c>
      <c r="M6" s="12"/>
      <c r="N6" s="12"/>
      <c r="O6" s="12"/>
      <c r="P6" s="12"/>
      <c r="Q6" s="12">
        <v>0.32</v>
      </c>
      <c r="R6" s="12"/>
      <c r="S6" s="12">
        <v>0.17</v>
      </c>
      <c r="T6" s="12"/>
      <c r="U6" s="12"/>
      <c r="V6" s="12"/>
      <c r="W6" s="12"/>
      <c r="X6" s="12"/>
      <c r="Y6" s="12"/>
      <c r="Z6" s="12">
        <v>0.71</v>
      </c>
      <c r="AA6" s="12">
        <v>0.33</v>
      </c>
      <c r="AB6" s="12"/>
      <c r="AC6" s="27">
        <f t="shared" si="4"/>
        <v>0</v>
      </c>
      <c r="AD6" s="27">
        <f t="shared" si="5"/>
        <v>0</v>
      </c>
      <c r="AE6" s="12"/>
      <c r="AF6" s="12"/>
      <c r="AG6" s="12"/>
      <c r="AH6" s="12"/>
      <c r="AI6" s="12"/>
      <c r="AJ6" s="27">
        <f t="shared" si="6"/>
        <v>0</v>
      </c>
      <c r="AK6" s="12"/>
      <c r="AL6" s="12"/>
      <c r="AM6" s="12"/>
    </row>
    <row r="7" s="2" customFormat="1" ht="32" customHeight="1" spans="1:39">
      <c r="A7" s="10" t="s">
        <v>58</v>
      </c>
      <c r="B7" s="12">
        <f t="shared" si="0"/>
        <v>5.22</v>
      </c>
      <c r="C7" s="13"/>
      <c r="D7" s="12">
        <f t="shared" si="1"/>
        <v>5.22</v>
      </c>
      <c r="E7" s="12">
        <f t="shared" si="2"/>
        <v>5.22</v>
      </c>
      <c r="F7" s="14">
        <v>0.71</v>
      </c>
      <c r="G7" s="14">
        <v>0.38</v>
      </c>
      <c r="H7" s="15">
        <v>1.08</v>
      </c>
      <c r="I7" s="14">
        <v>0.41</v>
      </c>
      <c r="J7" s="12">
        <v>0.26</v>
      </c>
      <c r="K7" s="12">
        <v>0.49</v>
      </c>
      <c r="L7" s="12">
        <v>0.36</v>
      </c>
      <c r="M7" s="12"/>
      <c r="N7" s="12"/>
      <c r="O7" s="12"/>
      <c r="P7" s="12"/>
      <c r="Q7" s="12">
        <v>0.36</v>
      </c>
      <c r="R7" s="12"/>
      <c r="S7" s="12">
        <v>0.18</v>
      </c>
      <c r="T7" s="12"/>
      <c r="U7" s="12"/>
      <c r="V7" s="12"/>
      <c r="W7" s="12"/>
      <c r="X7" s="12"/>
      <c r="Y7" s="12"/>
      <c r="Z7" s="12">
        <v>0.75</v>
      </c>
      <c r="AA7" s="12">
        <v>0.24</v>
      </c>
      <c r="AB7" s="12"/>
      <c r="AC7" s="27">
        <f t="shared" si="4"/>
        <v>0</v>
      </c>
      <c r="AD7" s="27">
        <f t="shared" si="5"/>
        <v>0</v>
      </c>
      <c r="AE7" s="12"/>
      <c r="AF7" s="12"/>
      <c r="AG7" s="12"/>
      <c r="AH7" s="12"/>
      <c r="AI7" s="12"/>
      <c r="AJ7" s="27">
        <f t="shared" si="6"/>
        <v>0</v>
      </c>
      <c r="AK7" s="12"/>
      <c r="AL7" s="12"/>
      <c r="AM7" s="12"/>
    </row>
    <row r="8" s="2" customFormat="1" ht="32" customHeight="1" spans="1:39">
      <c r="A8" s="10" t="s">
        <v>59</v>
      </c>
      <c r="B8" s="12">
        <f t="shared" si="0"/>
        <v>85.65</v>
      </c>
      <c r="C8" s="13"/>
      <c r="D8" s="12">
        <f t="shared" si="1"/>
        <v>85.65</v>
      </c>
      <c r="E8" s="12">
        <f t="shared" si="2"/>
        <v>56.55</v>
      </c>
      <c r="F8" s="14">
        <v>0.72</v>
      </c>
      <c r="G8" s="14">
        <v>0.36</v>
      </c>
      <c r="H8" s="14">
        <v>0.95</v>
      </c>
      <c r="I8" s="14">
        <v>0.49</v>
      </c>
      <c r="J8" s="12">
        <v>0.37</v>
      </c>
      <c r="K8" s="12">
        <v>0.35</v>
      </c>
      <c r="L8" s="12">
        <v>0.35</v>
      </c>
      <c r="M8" s="12"/>
      <c r="N8" s="12"/>
      <c r="O8" s="12"/>
      <c r="P8" s="12"/>
      <c r="Q8" s="12">
        <v>0.42</v>
      </c>
      <c r="R8" s="12"/>
      <c r="S8" s="12">
        <v>0.32</v>
      </c>
      <c r="T8" s="12">
        <v>51</v>
      </c>
      <c r="U8" s="26"/>
      <c r="V8" s="12"/>
      <c r="W8" s="12"/>
      <c r="X8" s="12"/>
      <c r="Y8" s="12"/>
      <c r="Z8" s="12">
        <v>0.86</v>
      </c>
      <c r="AA8" s="12">
        <v>0.36</v>
      </c>
      <c r="AB8" s="12"/>
      <c r="AC8" s="27">
        <f t="shared" si="4"/>
        <v>26</v>
      </c>
      <c r="AD8" s="27">
        <f t="shared" si="5"/>
        <v>26</v>
      </c>
      <c r="AE8" s="12"/>
      <c r="AF8" s="12">
        <v>26</v>
      </c>
      <c r="AG8" s="12"/>
      <c r="AH8" s="12"/>
      <c r="AI8" s="12"/>
      <c r="AJ8" s="27">
        <f t="shared" si="6"/>
        <v>3.1</v>
      </c>
      <c r="AK8" s="12"/>
      <c r="AL8" s="12"/>
      <c r="AM8" s="12">
        <v>3.1</v>
      </c>
    </row>
    <row r="9" s="2" customFormat="1" ht="32" customHeight="1" spans="1:39">
      <c r="A9" s="10" t="s">
        <v>60</v>
      </c>
      <c r="B9" s="12">
        <f t="shared" si="0"/>
        <v>0</v>
      </c>
      <c r="C9" s="13"/>
      <c r="D9" s="12">
        <f t="shared" si="1"/>
        <v>0</v>
      </c>
      <c r="E9" s="12">
        <f t="shared" si="2"/>
        <v>0</v>
      </c>
      <c r="F9" s="14"/>
      <c r="G9" s="14"/>
      <c r="H9" s="15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>
        <f t="shared" si="4"/>
        <v>0</v>
      </c>
      <c r="AD9" s="27">
        <f t="shared" si="5"/>
        <v>0</v>
      </c>
      <c r="AE9" s="12"/>
      <c r="AF9" s="12"/>
      <c r="AG9" s="12"/>
      <c r="AH9" s="12"/>
      <c r="AI9" s="12"/>
      <c r="AJ9" s="27">
        <f t="shared" si="6"/>
        <v>0</v>
      </c>
      <c r="AK9" s="12"/>
      <c r="AL9" s="12"/>
      <c r="AM9" s="12"/>
    </row>
    <row r="10" s="2" customFormat="1" ht="32" customHeight="1" spans="1:39">
      <c r="A10" s="10" t="s">
        <v>61</v>
      </c>
      <c r="B10" s="12">
        <f t="shared" si="0"/>
        <v>4.74</v>
      </c>
      <c r="C10" s="13"/>
      <c r="D10" s="12">
        <f t="shared" si="1"/>
        <v>4.74</v>
      </c>
      <c r="E10" s="12">
        <f t="shared" si="2"/>
        <v>4.74</v>
      </c>
      <c r="F10" s="14">
        <v>0.74</v>
      </c>
      <c r="G10" s="14">
        <v>0.45</v>
      </c>
      <c r="H10" s="15">
        <v>0.94</v>
      </c>
      <c r="I10" s="14">
        <v>0.34</v>
      </c>
      <c r="J10" s="12">
        <v>0.36</v>
      </c>
      <c r="K10" s="12">
        <v>0.32</v>
      </c>
      <c r="L10" s="12">
        <v>0.35</v>
      </c>
      <c r="M10" s="12"/>
      <c r="N10" s="12"/>
      <c r="O10" s="12"/>
      <c r="P10" s="12"/>
      <c r="Q10" s="12">
        <v>0.7</v>
      </c>
      <c r="R10" s="12"/>
      <c r="S10" s="12">
        <v>0.31</v>
      </c>
      <c r="T10" s="12"/>
      <c r="U10" s="12"/>
      <c r="V10" s="12"/>
      <c r="W10" s="12"/>
      <c r="X10" s="12"/>
      <c r="Y10" s="12"/>
      <c r="Z10" s="12"/>
      <c r="AA10" s="12">
        <v>0.23</v>
      </c>
      <c r="AB10" s="12"/>
      <c r="AC10" s="27">
        <f t="shared" si="4"/>
        <v>0</v>
      </c>
      <c r="AD10" s="27">
        <f t="shared" si="5"/>
        <v>0</v>
      </c>
      <c r="AE10" s="12"/>
      <c r="AF10" s="12"/>
      <c r="AG10" s="12"/>
      <c r="AH10" s="12"/>
      <c r="AI10" s="12"/>
      <c r="AJ10" s="27">
        <f t="shared" si="6"/>
        <v>0</v>
      </c>
      <c r="AK10" s="12"/>
      <c r="AL10" s="12"/>
      <c r="AM10" s="12"/>
    </row>
    <row r="11" s="2" customFormat="1" ht="32" customHeight="1" spans="1:39">
      <c r="A11" s="10" t="s">
        <v>62</v>
      </c>
      <c r="B11" s="12">
        <f t="shared" si="0"/>
        <v>74.77</v>
      </c>
      <c r="C11" s="13"/>
      <c r="D11" s="12">
        <f t="shared" si="1"/>
        <v>74.77</v>
      </c>
      <c r="E11" s="12">
        <f t="shared" si="2"/>
        <v>39.87</v>
      </c>
      <c r="F11" s="14">
        <v>0.64</v>
      </c>
      <c r="G11" s="14">
        <v>0.33</v>
      </c>
      <c r="H11" s="15">
        <v>1.09</v>
      </c>
      <c r="I11" s="14">
        <v>0.35</v>
      </c>
      <c r="J11" s="12">
        <v>0.25</v>
      </c>
      <c r="K11" s="12">
        <v>0.33</v>
      </c>
      <c r="L11" s="12">
        <v>0.23</v>
      </c>
      <c r="M11" s="12"/>
      <c r="N11" s="12"/>
      <c r="O11" s="12"/>
      <c r="P11" s="12"/>
      <c r="Q11" s="12">
        <v>0.38</v>
      </c>
      <c r="R11" s="12"/>
      <c r="S11" s="12">
        <v>0.23</v>
      </c>
      <c r="T11" s="12">
        <v>35</v>
      </c>
      <c r="U11" s="12"/>
      <c r="V11" s="12"/>
      <c r="W11" s="12"/>
      <c r="X11" s="12"/>
      <c r="Y11" s="12"/>
      <c r="Z11" s="12">
        <v>0.76</v>
      </c>
      <c r="AA11" s="12">
        <v>0.28</v>
      </c>
      <c r="AB11" s="12"/>
      <c r="AC11" s="27">
        <f t="shared" si="4"/>
        <v>31</v>
      </c>
      <c r="AD11" s="27">
        <f t="shared" si="5"/>
        <v>31</v>
      </c>
      <c r="AE11" s="12"/>
      <c r="AF11" s="12">
        <v>31</v>
      </c>
      <c r="AG11" s="12"/>
      <c r="AH11" s="12"/>
      <c r="AI11" s="12"/>
      <c r="AJ11" s="27">
        <f t="shared" si="6"/>
        <v>3.9</v>
      </c>
      <c r="AK11" s="12"/>
      <c r="AL11" s="12"/>
      <c r="AM11" s="12">
        <v>3.9</v>
      </c>
    </row>
    <row r="12" s="2" customFormat="1" ht="32" customHeight="1" spans="1:39">
      <c r="A12" s="10" t="s">
        <v>63</v>
      </c>
      <c r="B12" s="12">
        <f t="shared" si="0"/>
        <v>30.61</v>
      </c>
      <c r="C12" s="13"/>
      <c r="D12" s="12">
        <f t="shared" si="1"/>
        <v>30.61</v>
      </c>
      <c r="E12" s="12">
        <f t="shared" si="2"/>
        <v>30.61</v>
      </c>
      <c r="F12" s="14">
        <v>0.67</v>
      </c>
      <c r="G12" s="14">
        <v>0.56</v>
      </c>
      <c r="H12" s="15">
        <v>0.97</v>
      </c>
      <c r="I12" s="14">
        <v>0.48</v>
      </c>
      <c r="J12" s="12">
        <v>0.39</v>
      </c>
      <c r="K12" s="12">
        <v>0.46</v>
      </c>
      <c r="L12" s="12">
        <v>0.22</v>
      </c>
      <c r="M12" s="12"/>
      <c r="N12" s="12"/>
      <c r="O12" s="12"/>
      <c r="P12" s="12"/>
      <c r="Q12" s="12">
        <v>0.39</v>
      </c>
      <c r="R12" s="12"/>
      <c r="S12" s="12">
        <v>0.13</v>
      </c>
      <c r="T12" s="12">
        <v>25</v>
      </c>
      <c r="U12" s="12"/>
      <c r="V12" s="12"/>
      <c r="W12" s="12"/>
      <c r="X12" s="12"/>
      <c r="Y12" s="12"/>
      <c r="Z12" s="12">
        <v>0.92</v>
      </c>
      <c r="AA12" s="12">
        <v>0.42</v>
      </c>
      <c r="AB12" s="12"/>
      <c r="AC12" s="27">
        <f t="shared" si="4"/>
        <v>0</v>
      </c>
      <c r="AD12" s="27">
        <f t="shared" si="5"/>
        <v>0</v>
      </c>
      <c r="AE12" s="12"/>
      <c r="AF12" s="12"/>
      <c r="AG12" s="12"/>
      <c r="AH12" s="12"/>
      <c r="AI12" s="12"/>
      <c r="AJ12" s="27">
        <f t="shared" si="6"/>
        <v>0</v>
      </c>
      <c r="AK12" s="12"/>
      <c r="AL12" s="12"/>
      <c r="AM12" s="12"/>
    </row>
    <row r="13" s="2" customFormat="1" ht="32" customHeight="1" spans="1:39">
      <c r="A13" s="10" t="s">
        <v>64</v>
      </c>
      <c r="B13" s="12">
        <f t="shared" si="0"/>
        <v>30.03</v>
      </c>
      <c r="C13" s="13"/>
      <c r="D13" s="12">
        <f t="shared" si="1"/>
        <v>30.03</v>
      </c>
      <c r="E13" s="12">
        <f t="shared" si="2"/>
        <v>4.03</v>
      </c>
      <c r="F13" s="14">
        <v>0.65</v>
      </c>
      <c r="G13" s="14">
        <v>0.4</v>
      </c>
      <c r="H13" s="15">
        <v>0.91</v>
      </c>
      <c r="I13" s="14">
        <v>0.35</v>
      </c>
      <c r="J13" s="12">
        <v>0.23</v>
      </c>
      <c r="K13" s="12">
        <v>0.43</v>
      </c>
      <c r="L13" s="12">
        <v>0.25</v>
      </c>
      <c r="M13" s="12"/>
      <c r="N13" s="12"/>
      <c r="O13" s="12"/>
      <c r="P13" s="12"/>
      <c r="Q13" s="12">
        <v>0.37</v>
      </c>
      <c r="R13" s="12"/>
      <c r="S13" s="12">
        <v>0.17</v>
      </c>
      <c r="T13" s="12"/>
      <c r="U13" s="12"/>
      <c r="V13" s="12"/>
      <c r="W13" s="12"/>
      <c r="X13" s="12"/>
      <c r="Y13" s="12"/>
      <c r="Z13" s="12"/>
      <c r="AA13" s="12">
        <v>0.27</v>
      </c>
      <c r="AB13" s="12"/>
      <c r="AC13" s="27">
        <f t="shared" si="4"/>
        <v>26</v>
      </c>
      <c r="AD13" s="27">
        <f t="shared" si="5"/>
        <v>26</v>
      </c>
      <c r="AE13" s="12"/>
      <c r="AF13" s="12">
        <v>26</v>
      </c>
      <c r="AG13" s="12"/>
      <c r="AH13" s="12"/>
      <c r="AI13" s="12"/>
      <c r="AJ13" s="12"/>
      <c r="AK13" s="12"/>
      <c r="AL13" s="12"/>
      <c r="AM13" s="12"/>
    </row>
    <row r="14" s="2" customFormat="1" ht="32" customHeight="1" spans="1:39">
      <c r="A14" s="10" t="s">
        <v>65</v>
      </c>
      <c r="B14" s="12">
        <f t="shared" si="0"/>
        <v>4.16</v>
      </c>
      <c r="C14" s="13"/>
      <c r="D14" s="12">
        <f t="shared" si="1"/>
        <v>4.16</v>
      </c>
      <c r="E14" s="12">
        <f t="shared" si="2"/>
        <v>4.16</v>
      </c>
      <c r="F14" s="14">
        <v>0.69</v>
      </c>
      <c r="G14" s="14">
        <v>0.42</v>
      </c>
      <c r="H14" s="15">
        <v>1.05</v>
      </c>
      <c r="I14" s="14">
        <v>0.33</v>
      </c>
      <c r="J14" s="12">
        <v>0.27</v>
      </c>
      <c r="K14" s="12">
        <v>0.41</v>
      </c>
      <c r="L14" s="12">
        <v>0.24</v>
      </c>
      <c r="M14" s="12"/>
      <c r="N14" s="12"/>
      <c r="O14" s="12"/>
      <c r="P14" s="12"/>
      <c r="Q14" s="12">
        <v>0.37</v>
      </c>
      <c r="R14" s="12"/>
      <c r="S14" s="12">
        <v>0.13</v>
      </c>
      <c r="T14" s="12"/>
      <c r="U14" s="12"/>
      <c r="V14" s="12"/>
      <c r="W14" s="12"/>
      <c r="X14" s="12"/>
      <c r="Y14" s="12"/>
      <c r="Z14" s="12"/>
      <c r="AA14" s="12">
        <v>0.25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66</v>
      </c>
      <c r="B15" s="12">
        <f t="shared" si="0"/>
        <v>0</v>
      </c>
      <c r="C15" s="13"/>
      <c r="D15" s="12">
        <f t="shared" si="1"/>
        <v>0</v>
      </c>
      <c r="E15" s="12">
        <f t="shared" si="2"/>
        <v>0</v>
      </c>
      <c r="F15" s="14"/>
      <c r="G15" s="14"/>
      <c r="H15" s="15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67</v>
      </c>
      <c r="B16" s="12">
        <f t="shared" si="0"/>
        <v>4.11</v>
      </c>
      <c r="C16" s="13"/>
      <c r="D16" s="12">
        <f t="shared" si="1"/>
        <v>4.11</v>
      </c>
      <c r="E16" s="12">
        <f t="shared" si="2"/>
        <v>4.11</v>
      </c>
      <c r="F16" s="14">
        <v>0.66</v>
      </c>
      <c r="G16" s="14">
        <v>0.39</v>
      </c>
      <c r="H16" s="15">
        <v>0.92</v>
      </c>
      <c r="I16" s="14">
        <v>0.43</v>
      </c>
      <c r="J16" s="12">
        <v>0.24</v>
      </c>
      <c r="K16" s="12">
        <v>0.41</v>
      </c>
      <c r="L16" s="12">
        <v>0.21</v>
      </c>
      <c r="M16" s="12"/>
      <c r="N16" s="12"/>
      <c r="O16" s="12"/>
      <c r="P16" s="12"/>
      <c r="Q16" s="12">
        <v>0.34</v>
      </c>
      <c r="R16" s="12"/>
      <c r="S16" s="12">
        <v>0.15</v>
      </c>
      <c r="T16" s="12"/>
      <c r="U16" s="12"/>
      <c r="V16" s="12"/>
      <c r="W16" s="12"/>
      <c r="X16" s="12"/>
      <c r="Y16" s="12"/>
      <c r="Z16" s="12"/>
      <c r="AA16" s="12">
        <v>0.36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68</v>
      </c>
      <c r="B17" s="12">
        <f t="shared" si="0"/>
        <v>4.12</v>
      </c>
      <c r="C17" s="13"/>
      <c r="D17" s="12">
        <f t="shared" si="1"/>
        <v>4.12</v>
      </c>
      <c r="E17" s="12">
        <f t="shared" si="2"/>
        <v>4.12</v>
      </c>
      <c r="F17" s="14">
        <v>0.63</v>
      </c>
      <c r="G17" s="14">
        <v>0.32</v>
      </c>
      <c r="H17" s="15">
        <v>1.05</v>
      </c>
      <c r="I17" s="14">
        <v>0.4</v>
      </c>
      <c r="J17" s="12">
        <v>0.27</v>
      </c>
      <c r="K17" s="12">
        <v>0.38</v>
      </c>
      <c r="L17" s="12">
        <v>0.25</v>
      </c>
      <c r="M17" s="12"/>
      <c r="N17" s="12"/>
      <c r="O17" s="12"/>
      <c r="P17" s="12"/>
      <c r="Q17" s="12">
        <v>0.35</v>
      </c>
      <c r="R17" s="12"/>
      <c r="S17" s="12">
        <v>0.21</v>
      </c>
      <c r="T17" s="12"/>
      <c r="U17" s="12"/>
      <c r="V17" s="12"/>
      <c r="W17" s="12"/>
      <c r="X17" s="12"/>
      <c r="Y17" s="12"/>
      <c r="Z17" s="12"/>
      <c r="AA17" s="12">
        <v>0.26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69</v>
      </c>
      <c r="B18" s="12">
        <f t="shared" si="0"/>
        <v>0</v>
      </c>
      <c r="C18" s="16"/>
      <c r="D18" s="12">
        <f t="shared" si="1"/>
        <v>0</v>
      </c>
      <c r="E18" s="12">
        <f t="shared" si="2"/>
        <v>0</v>
      </c>
      <c r="F18" s="17"/>
      <c r="G18" s="17"/>
      <c r="H18" s="15"/>
      <c r="I18" s="2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</sheetData>
  <mergeCells count="14">
    <mergeCell ref="A1:AM1"/>
    <mergeCell ref="E2:AB2"/>
    <mergeCell ref="AD2:AH2"/>
    <mergeCell ref="B19:J19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workbookViewId="0">
      <selection activeCell="B19" sqref="B19:J19"/>
    </sheetView>
  </sheetViews>
  <sheetFormatPr defaultColWidth="9" defaultRowHeight="13.5"/>
  <cols>
    <col min="11" max="11" width="9" style="3"/>
    <col min="13" max="15" width="9" style="4"/>
    <col min="20" max="20" width="9" style="4"/>
    <col min="32" max="32" width="9" style="4"/>
    <col min="38" max="38" width="9" style="4"/>
  </cols>
  <sheetData>
    <row r="1" ht="32" customHeight="1" spans="1:39">
      <c r="A1" s="5" t="s">
        <v>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0"/>
      <c r="N1" s="20"/>
      <c r="O1" s="20"/>
      <c r="P1" s="5"/>
      <c r="Q1" s="5"/>
      <c r="R1" s="5"/>
      <c r="S1" s="5"/>
      <c r="T1" s="20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0"/>
      <c r="AG1" s="5"/>
      <c r="AH1" s="5"/>
      <c r="AI1" s="5"/>
      <c r="AJ1" s="5"/>
      <c r="AK1" s="5"/>
      <c r="AL1" s="20"/>
      <c r="AM1" s="5"/>
    </row>
    <row r="2" ht="32" customHeight="1" spans="1:39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21"/>
      <c r="N2" s="21"/>
      <c r="O2" s="21"/>
      <c r="P2" s="8"/>
      <c r="Q2" s="8"/>
      <c r="R2" s="8"/>
      <c r="S2" s="8"/>
      <c r="T2" s="21"/>
      <c r="U2" s="8"/>
      <c r="V2" s="8"/>
      <c r="W2" s="8"/>
      <c r="X2" s="8"/>
      <c r="Y2" s="8"/>
      <c r="Z2" s="8"/>
      <c r="AA2" s="8"/>
      <c r="AB2" s="8"/>
      <c r="AC2" s="8" t="s">
        <v>6</v>
      </c>
      <c r="AD2" s="8" t="s">
        <v>7</v>
      </c>
      <c r="AE2" s="8"/>
      <c r="AF2" s="21"/>
      <c r="AG2" s="8"/>
      <c r="AH2" s="8"/>
      <c r="AI2" s="8" t="s">
        <v>8</v>
      </c>
      <c r="AJ2" s="8" t="s">
        <v>9</v>
      </c>
      <c r="AK2" s="8" t="s">
        <v>10</v>
      </c>
      <c r="AL2" s="21" t="s">
        <v>11</v>
      </c>
      <c r="AM2" s="8" t="s">
        <v>12</v>
      </c>
    </row>
    <row r="3" ht="32" customHeight="1" spans="1:39">
      <c r="A3" s="6"/>
      <c r="B3" s="7"/>
      <c r="C3" s="6"/>
      <c r="D3" s="6"/>
      <c r="E3" s="6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  <c r="M3" s="22" t="s">
        <v>21</v>
      </c>
      <c r="N3" s="22" t="s">
        <v>22</v>
      </c>
      <c r="O3" s="22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22" t="s">
        <v>28</v>
      </c>
      <c r="U3" s="9" t="s">
        <v>29</v>
      </c>
      <c r="V3" s="9" t="s">
        <v>30</v>
      </c>
      <c r="W3" s="9" t="s">
        <v>31</v>
      </c>
      <c r="X3" s="9" t="s">
        <v>32</v>
      </c>
      <c r="Y3" s="9" t="s">
        <v>33</v>
      </c>
      <c r="Z3" s="9" t="s">
        <v>34</v>
      </c>
      <c r="AA3" s="9" t="s">
        <v>35</v>
      </c>
      <c r="AB3" s="9" t="s">
        <v>36</v>
      </c>
      <c r="AC3" s="8"/>
      <c r="AD3" s="8" t="s">
        <v>37</v>
      </c>
      <c r="AE3" s="8" t="s">
        <v>38</v>
      </c>
      <c r="AF3" s="21" t="s">
        <v>39</v>
      </c>
      <c r="AG3" s="8" t="s">
        <v>40</v>
      </c>
      <c r="AH3" s="8" t="s">
        <v>41</v>
      </c>
      <c r="AI3" s="8"/>
      <c r="AJ3" s="8"/>
      <c r="AK3" s="8"/>
      <c r="AL3" s="21"/>
      <c r="AM3" s="8"/>
    </row>
    <row r="4" ht="32" customHeight="1" spans="1:39">
      <c r="A4" s="6"/>
      <c r="B4" s="7"/>
      <c r="C4" s="6"/>
      <c r="D4" s="6"/>
      <c r="E4" s="6" t="s">
        <v>37</v>
      </c>
      <c r="F4" s="9">
        <v>1</v>
      </c>
      <c r="G4" s="9">
        <v>2</v>
      </c>
      <c r="H4" s="9">
        <v>3</v>
      </c>
      <c r="I4" s="9">
        <v>4</v>
      </c>
      <c r="J4" s="9">
        <v>5</v>
      </c>
      <c r="K4" s="9">
        <v>6</v>
      </c>
      <c r="L4" s="9">
        <v>7</v>
      </c>
      <c r="M4" s="22">
        <v>8</v>
      </c>
      <c r="N4" s="22">
        <v>9</v>
      </c>
      <c r="O4" s="22">
        <v>10</v>
      </c>
      <c r="P4" s="9">
        <v>11</v>
      </c>
      <c r="Q4" s="9">
        <v>12</v>
      </c>
      <c r="R4" s="9">
        <v>13</v>
      </c>
      <c r="S4" s="9">
        <v>14</v>
      </c>
      <c r="T4" s="22">
        <v>15</v>
      </c>
      <c r="U4" s="9">
        <v>16</v>
      </c>
      <c r="V4" s="9">
        <v>17</v>
      </c>
      <c r="W4" s="9">
        <v>18</v>
      </c>
      <c r="X4" s="9">
        <v>19</v>
      </c>
      <c r="Y4" s="9">
        <v>20</v>
      </c>
      <c r="Z4" s="9">
        <v>21</v>
      </c>
      <c r="AA4" s="9">
        <v>22</v>
      </c>
      <c r="AB4" s="9">
        <v>23</v>
      </c>
      <c r="AC4" s="9" t="s">
        <v>42</v>
      </c>
      <c r="AD4" s="9">
        <v>25</v>
      </c>
      <c r="AE4" s="9">
        <v>26</v>
      </c>
      <c r="AF4" s="22">
        <v>27</v>
      </c>
      <c r="AG4" s="9">
        <v>28</v>
      </c>
      <c r="AH4" s="9">
        <v>29</v>
      </c>
      <c r="AI4" s="9">
        <v>30</v>
      </c>
      <c r="AJ4" s="9" t="s">
        <v>43</v>
      </c>
      <c r="AK4" s="9">
        <v>32</v>
      </c>
      <c r="AL4" s="22">
        <v>33</v>
      </c>
      <c r="AM4" s="9">
        <v>34</v>
      </c>
    </row>
    <row r="5" customFormat="1" ht="32" customHeight="1" spans="1:39">
      <c r="A5" s="6" t="s">
        <v>51</v>
      </c>
      <c r="B5" s="7">
        <v>264</v>
      </c>
      <c r="C5" s="6">
        <v>0</v>
      </c>
      <c r="D5" s="6">
        <v>264</v>
      </c>
      <c r="E5" s="6">
        <f>SUM(F5:AB5)</f>
        <v>173</v>
      </c>
      <c r="F5" s="9">
        <v>9</v>
      </c>
      <c r="G5" s="9">
        <v>4</v>
      </c>
      <c r="H5" s="9">
        <v>10</v>
      </c>
      <c r="I5" s="9">
        <v>4</v>
      </c>
      <c r="J5" s="9">
        <v>4</v>
      </c>
      <c r="K5" s="9">
        <v>5</v>
      </c>
      <c r="L5" s="9">
        <v>4</v>
      </c>
      <c r="M5" s="22">
        <v>0</v>
      </c>
      <c r="N5" s="22">
        <v>0</v>
      </c>
      <c r="O5" s="22">
        <v>0</v>
      </c>
      <c r="P5" s="9">
        <v>0</v>
      </c>
      <c r="Q5" s="9">
        <v>4</v>
      </c>
      <c r="R5" s="9">
        <v>0</v>
      </c>
      <c r="S5" s="9">
        <v>2</v>
      </c>
      <c r="T5" s="22">
        <v>120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4</v>
      </c>
      <c r="AA5" s="9">
        <v>3</v>
      </c>
      <c r="AB5" s="9">
        <v>0</v>
      </c>
      <c r="AC5" s="9">
        <v>83</v>
      </c>
      <c r="AD5" s="9">
        <v>83</v>
      </c>
      <c r="AE5" s="9">
        <v>0</v>
      </c>
      <c r="AF5" s="22">
        <v>83</v>
      </c>
      <c r="AG5" s="9">
        <v>0</v>
      </c>
      <c r="AH5" s="9">
        <v>0</v>
      </c>
      <c r="AI5" s="9">
        <v>0</v>
      </c>
      <c r="AJ5" s="9">
        <v>8</v>
      </c>
      <c r="AK5" s="9">
        <v>0</v>
      </c>
      <c r="AL5" s="22">
        <v>0</v>
      </c>
      <c r="AM5" s="9">
        <v>8</v>
      </c>
    </row>
    <row r="6" s="2" customFormat="1" ht="32" customHeight="1" spans="1:39">
      <c r="A6" s="10" t="s">
        <v>57</v>
      </c>
      <c r="B6" s="12">
        <f t="shared" ref="B6:B18" si="0">SUM(C6:D6)</f>
        <v>6.09</v>
      </c>
      <c r="C6" s="13"/>
      <c r="D6" s="12">
        <f t="shared" ref="D6:D18" si="1">SUM(E6+AC6+AJ6)</f>
        <v>6.09</v>
      </c>
      <c r="E6" s="12">
        <f t="shared" ref="E6:E18" si="2">SUM(F6:AB6)</f>
        <v>6.09</v>
      </c>
      <c r="F6" s="14">
        <v>1.09</v>
      </c>
      <c r="G6" s="14">
        <v>0.39</v>
      </c>
      <c r="H6" s="15">
        <v>1.04</v>
      </c>
      <c r="I6" s="14">
        <v>0.42</v>
      </c>
      <c r="J6" s="12">
        <v>0.46</v>
      </c>
      <c r="K6" s="12">
        <v>0.52</v>
      </c>
      <c r="L6" s="12">
        <v>0.64</v>
      </c>
      <c r="M6" s="12"/>
      <c r="N6" s="12"/>
      <c r="O6" s="12"/>
      <c r="P6" s="12"/>
      <c r="Q6" s="12">
        <v>0.32</v>
      </c>
      <c r="R6" s="12"/>
      <c r="S6" s="12">
        <v>0.17</v>
      </c>
      <c r="T6" s="12"/>
      <c r="U6" s="12"/>
      <c r="V6" s="12"/>
      <c r="W6" s="12"/>
      <c r="X6" s="12"/>
      <c r="Y6" s="12"/>
      <c r="Z6" s="12">
        <v>0.71</v>
      </c>
      <c r="AA6" s="12">
        <v>0.33</v>
      </c>
      <c r="AB6" s="12"/>
      <c r="AC6" s="27">
        <f t="shared" ref="AC6:AC13" si="3">AD6</f>
        <v>0</v>
      </c>
      <c r="AD6" s="27">
        <f t="shared" ref="AD6:AD13" si="4">SUM(AF6+AH6)</f>
        <v>0</v>
      </c>
      <c r="AE6" s="12"/>
      <c r="AF6" s="12"/>
      <c r="AG6" s="12"/>
      <c r="AH6" s="12"/>
      <c r="AI6" s="12"/>
      <c r="AJ6" s="27">
        <f t="shared" ref="AJ6:AJ12" si="5">SUM(AK6:AM6)</f>
        <v>0</v>
      </c>
      <c r="AK6" s="12"/>
      <c r="AL6" s="12"/>
      <c r="AM6" s="12"/>
    </row>
    <row r="7" s="2" customFormat="1" ht="32" customHeight="1" spans="1:39">
      <c r="A7" s="10" t="s">
        <v>58</v>
      </c>
      <c r="B7" s="12">
        <f t="shared" si="0"/>
        <v>5.72</v>
      </c>
      <c r="C7" s="13"/>
      <c r="D7" s="12">
        <f t="shared" si="1"/>
        <v>5.72</v>
      </c>
      <c r="E7" s="12">
        <f t="shared" si="2"/>
        <v>5.72</v>
      </c>
      <c r="F7" s="14">
        <v>0.91</v>
      </c>
      <c r="G7" s="14">
        <v>0.38</v>
      </c>
      <c r="H7" s="15">
        <v>1.08</v>
      </c>
      <c r="I7" s="14">
        <v>0.41</v>
      </c>
      <c r="J7" s="12">
        <v>0.36</v>
      </c>
      <c r="K7" s="12">
        <v>0.59</v>
      </c>
      <c r="L7" s="12">
        <v>0.46</v>
      </c>
      <c r="M7" s="12"/>
      <c r="N7" s="12"/>
      <c r="O7" s="12"/>
      <c r="P7" s="12"/>
      <c r="Q7" s="12">
        <v>0.36</v>
      </c>
      <c r="R7" s="12"/>
      <c r="S7" s="12">
        <v>0.18</v>
      </c>
      <c r="T7" s="12"/>
      <c r="U7" s="12"/>
      <c r="V7" s="12"/>
      <c r="W7" s="12"/>
      <c r="X7" s="12"/>
      <c r="Y7" s="12"/>
      <c r="Z7" s="12">
        <v>0.75</v>
      </c>
      <c r="AA7" s="12">
        <v>0.24</v>
      </c>
      <c r="AB7" s="12"/>
      <c r="AC7" s="27">
        <f t="shared" si="3"/>
        <v>0</v>
      </c>
      <c r="AD7" s="27">
        <f t="shared" si="4"/>
        <v>0</v>
      </c>
      <c r="AE7" s="12"/>
      <c r="AF7" s="12"/>
      <c r="AG7" s="12"/>
      <c r="AH7" s="12"/>
      <c r="AI7" s="12"/>
      <c r="AJ7" s="27">
        <f t="shared" si="5"/>
        <v>0</v>
      </c>
      <c r="AK7" s="12"/>
      <c r="AL7" s="12"/>
      <c r="AM7" s="12"/>
    </row>
    <row r="8" s="2" customFormat="1" ht="32" customHeight="1" spans="1:39">
      <c r="A8" s="10" t="s">
        <v>59</v>
      </c>
      <c r="B8" s="12">
        <f t="shared" si="0"/>
        <v>91.85</v>
      </c>
      <c r="C8" s="13"/>
      <c r="D8" s="12">
        <f t="shared" si="1"/>
        <v>91.85</v>
      </c>
      <c r="E8" s="12">
        <f t="shared" si="2"/>
        <v>62.05</v>
      </c>
      <c r="F8" s="14">
        <v>0.92</v>
      </c>
      <c r="G8" s="14">
        <v>0.36</v>
      </c>
      <c r="H8" s="14">
        <v>0.95</v>
      </c>
      <c r="I8" s="14">
        <v>0.49</v>
      </c>
      <c r="J8" s="12">
        <v>0.47</v>
      </c>
      <c r="K8" s="12">
        <v>0.45</v>
      </c>
      <c r="L8" s="12">
        <v>0.45</v>
      </c>
      <c r="M8" s="12"/>
      <c r="N8" s="12"/>
      <c r="O8" s="12"/>
      <c r="P8" s="12"/>
      <c r="Q8" s="12">
        <v>0.42</v>
      </c>
      <c r="R8" s="12"/>
      <c r="S8" s="12">
        <v>0.32</v>
      </c>
      <c r="T8" s="12">
        <v>56</v>
      </c>
      <c r="U8" s="26"/>
      <c r="V8" s="12"/>
      <c r="W8" s="12"/>
      <c r="X8" s="12"/>
      <c r="Y8" s="12"/>
      <c r="Z8" s="12">
        <v>0.86</v>
      </c>
      <c r="AA8" s="12">
        <v>0.36</v>
      </c>
      <c r="AB8" s="12"/>
      <c r="AC8" s="27">
        <f t="shared" si="3"/>
        <v>26</v>
      </c>
      <c r="AD8" s="27">
        <f t="shared" si="4"/>
        <v>26</v>
      </c>
      <c r="AE8" s="12"/>
      <c r="AF8" s="12">
        <v>26</v>
      </c>
      <c r="AG8" s="12"/>
      <c r="AH8" s="12"/>
      <c r="AI8" s="12"/>
      <c r="AJ8" s="27">
        <f t="shared" si="5"/>
        <v>3.8</v>
      </c>
      <c r="AK8" s="12"/>
      <c r="AL8" s="12"/>
      <c r="AM8" s="12">
        <v>3.8</v>
      </c>
    </row>
    <row r="9" s="2" customFormat="1" ht="32" customHeight="1" spans="1:39">
      <c r="A9" s="10" t="s">
        <v>60</v>
      </c>
      <c r="B9" s="12">
        <f t="shared" si="0"/>
        <v>0</v>
      </c>
      <c r="C9" s="13"/>
      <c r="D9" s="12">
        <f t="shared" si="1"/>
        <v>0</v>
      </c>
      <c r="E9" s="12">
        <f t="shared" si="2"/>
        <v>0</v>
      </c>
      <c r="F9" s="14"/>
      <c r="G9" s="14"/>
      <c r="H9" s="15"/>
      <c r="I9" s="1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27">
        <f t="shared" si="3"/>
        <v>0</v>
      </c>
      <c r="AD9" s="27">
        <f t="shared" si="4"/>
        <v>0</v>
      </c>
      <c r="AE9" s="12"/>
      <c r="AF9" s="12"/>
      <c r="AG9" s="12"/>
      <c r="AH9" s="12"/>
      <c r="AI9" s="12"/>
      <c r="AJ9" s="27">
        <f t="shared" si="5"/>
        <v>0</v>
      </c>
      <c r="AK9" s="12"/>
      <c r="AL9" s="12"/>
      <c r="AM9" s="12"/>
    </row>
    <row r="10" s="2" customFormat="1" ht="32" customHeight="1" spans="1:39">
      <c r="A10" s="10" t="s">
        <v>61</v>
      </c>
      <c r="B10" s="12">
        <f t="shared" si="0"/>
        <v>5.24</v>
      </c>
      <c r="C10" s="13"/>
      <c r="D10" s="12">
        <f t="shared" si="1"/>
        <v>5.24</v>
      </c>
      <c r="E10" s="12">
        <f t="shared" si="2"/>
        <v>5.24</v>
      </c>
      <c r="F10" s="14">
        <v>0.94</v>
      </c>
      <c r="G10" s="14">
        <v>0.45</v>
      </c>
      <c r="H10" s="15">
        <v>0.94</v>
      </c>
      <c r="I10" s="14">
        <v>0.34</v>
      </c>
      <c r="J10" s="12">
        <v>0.46</v>
      </c>
      <c r="K10" s="12">
        <v>0.42</v>
      </c>
      <c r="L10" s="12">
        <v>0.45</v>
      </c>
      <c r="M10" s="12"/>
      <c r="N10" s="12"/>
      <c r="O10" s="12"/>
      <c r="P10" s="12"/>
      <c r="Q10" s="12">
        <v>0.7</v>
      </c>
      <c r="R10" s="12"/>
      <c r="S10" s="12">
        <v>0.31</v>
      </c>
      <c r="T10" s="12"/>
      <c r="U10" s="12"/>
      <c r="V10" s="12"/>
      <c r="W10" s="12"/>
      <c r="X10" s="12"/>
      <c r="Y10" s="12"/>
      <c r="Z10" s="12"/>
      <c r="AA10" s="12">
        <v>0.23</v>
      </c>
      <c r="AB10" s="12"/>
      <c r="AC10" s="27">
        <f t="shared" si="3"/>
        <v>0</v>
      </c>
      <c r="AD10" s="27">
        <f t="shared" si="4"/>
        <v>0</v>
      </c>
      <c r="AE10" s="12"/>
      <c r="AF10" s="12"/>
      <c r="AG10" s="12"/>
      <c r="AH10" s="12"/>
      <c r="AI10" s="12"/>
      <c r="AJ10" s="27">
        <f t="shared" si="5"/>
        <v>0</v>
      </c>
      <c r="AK10" s="12"/>
      <c r="AL10" s="12"/>
      <c r="AM10" s="12"/>
    </row>
    <row r="11" s="2" customFormat="1" ht="32" customHeight="1" spans="1:39">
      <c r="A11" s="10" t="s">
        <v>62</v>
      </c>
      <c r="B11" s="12">
        <f t="shared" si="0"/>
        <v>77.57</v>
      </c>
      <c r="C11" s="13"/>
      <c r="D11" s="12">
        <f t="shared" si="1"/>
        <v>77.57</v>
      </c>
      <c r="E11" s="12">
        <f t="shared" si="2"/>
        <v>42.37</v>
      </c>
      <c r="F11" s="14">
        <v>0.84</v>
      </c>
      <c r="G11" s="14">
        <v>0.33</v>
      </c>
      <c r="H11" s="15">
        <v>1.09</v>
      </c>
      <c r="I11" s="14">
        <v>0.35</v>
      </c>
      <c r="J11" s="12">
        <v>0.35</v>
      </c>
      <c r="K11" s="12">
        <v>0.43</v>
      </c>
      <c r="L11" s="12">
        <v>0.33</v>
      </c>
      <c r="M11" s="12"/>
      <c r="N11" s="12"/>
      <c r="O11" s="12"/>
      <c r="P11" s="12"/>
      <c r="Q11" s="12">
        <v>0.38</v>
      </c>
      <c r="R11" s="12"/>
      <c r="S11" s="12">
        <v>0.23</v>
      </c>
      <c r="T11" s="12">
        <v>37</v>
      </c>
      <c r="U11" s="12"/>
      <c r="V11" s="12"/>
      <c r="W11" s="12"/>
      <c r="X11" s="12"/>
      <c r="Y11" s="12"/>
      <c r="Z11" s="12">
        <v>0.76</v>
      </c>
      <c r="AA11" s="12">
        <v>0.28</v>
      </c>
      <c r="AB11" s="12"/>
      <c r="AC11" s="27">
        <f t="shared" si="3"/>
        <v>31</v>
      </c>
      <c r="AD11" s="27">
        <f t="shared" si="4"/>
        <v>31</v>
      </c>
      <c r="AE11" s="12"/>
      <c r="AF11" s="12">
        <v>31</v>
      </c>
      <c r="AG11" s="12"/>
      <c r="AH11" s="12"/>
      <c r="AI11" s="12"/>
      <c r="AJ11" s="27">
        <f t="shared" si="5"/>
        <v>4.2</v>
      </c>
      <c r="AK11" s="12"/>
      <c r="AL11" s="12"/>
      <c r="AM11" s="12">
        <v>4.2</v>
      </c>
    </row>
    <row r="12" s="2" customFormat="1" ht="32" customHeight="1" spans="1:39">
      <c r="A12" s="10" t="s">
        <v>63</v>
      </c>
      <c r="B12" s="12">
        <f t="shared" si="0"/>
        <v>33.11</v>
      </c>
      <c r="C12" s="13"/>
      <c r="D12" s="12">
        <f t="shared" si="1"/>
        <v>33.11</v>
      </c>
      <c r="E12" s="12">
        <f t="shared" si="2"/>
        <v>33.11</v>
      </c>
      <c r="F12" s="14">
        <v>0.87</v>
      </c>
      <c r="G12" s="14">
        <v>0.56</v>
      </c>
      <c r="H12" s="15">
        <v>0.97</v>
      </c>
      <c r="I12" s="14">
        <v>0.48</v>
      </c>
      <c r="J12" s="12">
        <v>0.49</v>
      </c>
      <c r="K12" s="12">
        <v>0.56</v>
      </c>
      <c r="L12" s="12">
        <v>0.32</v>
      </c>
      <c r="M12" s="12"/>
      <c r="N12" s="12"/>
      <c r="O12" s="12"/>
      <c r="P12" s="12"/>
      <c r="Q12" s="12">
        <v>0.39</v>
      </c>
      <c r="R12" s="12"/>
      <c r="S12" s="12">
        <v>0.13</v>
      </c>
      <c r="T12" s="12">
        <v>27</v>
      </c>
      <c r="U12" s="12"/>
      <c r="V12" s="12"/>
      <c r="W12" s="12"/>
      <c r="X12" s="12"/>
      <c r="Y12" s="12"/>
      <c r="Z12" s="12">
        <v>0.92</v>
      </c>
      <c r="AA12" s="12">
        <v>0.42</v>
      </c>
      <c r="AB12" s="12"/>
      <c r="AC12" s="27">
        <f t="shared" si="3"/>
        <v>0</v>
      </c>
      <c r="AD12" s="27">
        <f t="shared" si="4"/>
        <v>0</v>
      </c>
      <c r="AE12" s="12"/>
      <c r="AF12" s="12"/>
      <c r="AG12" s="12"/>
      <c r="AH12" s="12"/>
      <c r="AI12" s="12"/>
      <c r="AJ12" s="27">
        <f t="shared" si="5"/>
        <v>0</v>
      </c>
      <c r="AK12" s="12"/>
      <c r="AL12" s="12"/>
      <c r="AM12" s="12"/>
    </row>
    <row r="13" s="2" customFormat="1" ht="32" customHeight="1" spans="1:39">
      <c r="A13" s="10" t="s">
        <v>64</v>
      </c>
      <c r="B13" s="12">
        <f t="shared" si="0"/>
        <v>30.53</v>
      </c>
      <c r="C13" s="13"/>
      <c r="D13" s="12">
        <f t="shared" si="1"/>
        <v>30.53</v>
      </c>
      <c r="E13" s="12">
        <f t="shared" si="2"/>
        <v>4.53</v>
      </c>
      <c r="F13" s="14">
        <v>0.85</v>
      </c>
      <c r="G13" s="14">
        <v>0.4</v>
      </c>
      <c r="H13" s="15">
        <v>0.91</v>
      </c>
      <c r="I13" s="14">
        <v>0.35</v>
      </c>
      <c r="J13" s="12">
        <v>0.33</v>
      </c>
      <c r="K13" s="12">
        <v>0.53</v>
      </c>
      <c r="L13" s="12">
        <v>0.35</v>
      </c>
      <c r="M13" s="12"/>
      <c r="N13" s="12"/>
      <c r="O13" s="12"/>
      <c r="P13" s="12"/>
      <c r="Q13" s="12">
        <v>0.37</v>
      </c>
      <c r="R13" s="12"/>
      <c r="S13" s="12">
        <v>0.17</v>
      </c>
      <c r="T13" s="12"/>
      <c r="U13" s="12"/>
      <c r="V13" s="12"/>
      <c r="W13" s="12"/>
      <c r="X13" s="12"/>
      <c r="Y13" s="12"/>
      <c r="Z13" s="12"/>
      <c r="AA13" s="12">
        <v>0.27</v>
      </c>
      <c r="AB13" s="12"/>
      <c r="AC13" s="27">
        <f t="shared" si="3"/>
        <v>26</v>
      </c>
      <c r="AD13" s="27">
        <f t="shared" si="4"/>
        <v>26</v>
      </c>
      <c r="AE13" s="12"/>
      <c r="AF13" s="12">
        <v>26</v>
      </c>
      <c r="AG13" s="12"/>
      <c r="AH13" s="12"/>
      <c r="AI13" s="12"/>
      <c r="AJ13" s="12"/>
      <c r="AK13" s="12"/>
      <c r="AL13" s="12"/>
      <c r="AM13" s="12"/>
    </row>
    <row r="14" s="2" customFormat="1" ht="32" customHeight="1" spans="1:39">
      <c r="A14" s="10" t="s">
        <v>65</v>
      </c>
      <c r="B14" s="12">
        <f t="shared" si="0"/>
        <v>4.66</v>
      </c>
      <c r="C14" s="13"/>
      <c r="D14" s="12">
        <f t="shared" si="1"/>
        <v>4.66</v>
      </c>
      <c r="E14" s="12">
        <f t="shared" si="2"/>
        <v>4.66</v>
      </c>
      <c r="F14" s="14">
        <v>0.89</v>
      </c>
      <c r="G14" s="14">
        <v>0.42</v>
      </c>
      <c r="H14" s="15">
        <v>1.05</v>
      </c>
      <c r="I14" s="14">
        <v>0.33</v>
      </c>
      <c r="J14" s="12">
        <v>0.37</v>
      </c>
      <c r="K14" s="12">
        <v>0.51</v>
      </c>
      <c r="L14" s="12">
        <v>0.34</v>
      </c>
      <c r="M14" s="12"/>
      <c r="N14" s="12"/>
      <c r="O14" s="12"/>
      <c r="P14" s="12"/>
      <c r="Q14" s="12">
        <v>0.37</v>
      </c>
      <c r="R14" s="12"/>
      <c r="S14" s="12">
        <v>0.13</v>
      </c>
      <c r="T14" s="12"/>
      <c r="U14" s="12"/>
      <c r="V14" s="12"/>
      <c r="W14" s="12"/>
      <c r="X14" s="12"/>
      <c r="Y14" s="12"/>
      <c r="Z14" s="12"/>
      <c r="AA14" s="12">
        <v>0.25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="2" customFormat="1" ht="32" customHeight="1" spans="1:39">
      <c r="A15" s="10" t="s">
        <v>66</v>
      </c>
      <c r="B15" s="12">
        <f t="shared" si="0"/>
        <v>0</v>
      </c>
      <c r="C15" s="13"/>
      <c r="D15" s="12">
        <f t="shared" si="1"/>
        <v>0</v>
      </c>
      <c r="E15" s="12">
        <f t="shared" si="2"/>
        <v>0</v>
      </c>
      <c r="F15" s="14"/>
      <c r="G15" s="14"/>
      <c r="H15" s="15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s="2" customFormat="1" ht="32" customHeight="1" spans="1:39">
      <c r="A16" s="10" t="s">
        <v>67</v>
      </c>
      <c r="B16" s="12">
        <f t="shared" si="0"/>
        <v>4.61</v>
      </c>
      <c r="C16" s="13"/>
      <c r="D16" s="12">
        <f t="shared" si="1"/>
        <v>4.61</v>
      </c>
      <c r="E16" s="12">
        <f t="shared" si="2"/>
        <v>4.61</v>
      </c>
      <c r="F16" s="14">
        <v>0.86</v>
      </c>
      <c r="G16" s="14">
        <v>0.39</v>
      </c>
      <c r="H16" s="15">
        <v>0.92</v>
      </c>
      <c r="I16" s="14">
        <v>0.43</v>
      </c>
      <c r="J16" s="12">
        <v>0.34</v>
      </c>
      <c r="K16" s="12">
        <v>0.51</v>
      </c>
      <c r="L16" s="12">
        <v>0.31</v>
      </c>
      <c r="M16" s="12"/>
      <c r="N16" s="12"/>
      <c r="O16" s="12"/>
      <c r="P16" s="12"/>
      <c r="Q16" s="12">
        <v>0.34</v>
      </c>
      <c r="R16" s="12"/>
      <c r="S16" s="12">
        <v>0.15</v>
      </c>
      <c r="T16" s="12"/>
      <c r="U16" s="12"/>
      <c r="V16" s="12"/>
      <c r="W16" s="12"/>
      <c r="X16" s="12"/>
      <c r="Y16" s="12"/>
      <c r="Z16" s="12"/>
      <c r="AA16" s="12">
        <v>0.36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s="2" customFormat="1" ht="32" customHeight="1" spans="1:39">
      <c r="A17" s="10" t="s">
        <v>68</v>
      </c>
      <c r="B17" s="12">
        <f t="shared" si="0"/>
        <v>4.62</v>
      </c>
      <c r="C17" s="13"/>
      <c r="D17" s="12">
        <f t="shared" si="1"/>
        <v>4.62</v>
      </c>
      <c r="E17" s="12">
        <f t="shared" si="2"/>
        <v>4.62</v>
      </c>
      <c r="F17" s="14">
        <v>0.83</v>
      </c>
      <c r="G17" s="14">
        <v>0.32</v>
      </c>
      <c r="H17" s="15">
        <v>1.05</v>
      </c>
      <c r="I17" s="14">
        <v>0.4</v>
      </c>
      <c r="J17" s="12">
        <v>0.37</v>
      </c>
      <c r="K17" s="12">
        <v>0.48</v>
      </c>
      <c r="L17" s="12">
        <v>0.35</v>
      </c>
      <c r="M17" s="12"/>
      <c r="N17" s="12"/>
      <c r="O17" s="12"/>
      <c r="P17" s="12"/>
      <c r="Q17" s="12">
        <v>0.35</v>
      </c>
      <c r="R17" s="12"/>
      <c r="S17" s="12">
        <v>0.21</v>
      </c>
      <c r="T17" s="12"/>
      <c r="U17" s="12"/>
      <c r="V17" s="12"/>
      <c r="W17" s="12"/>
      <c r="X17" s="12"/>
      <c r="Y17" s="12"/>
      <c r="Z17" s="12"/>
      <c r="AA17" s="12">
        <v>0.26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="2" customFormat="1" ht="32" customHeight="1" spans="1:39">
      <c r="A18" s="10" t="s">
        <v>69</v>
      </c>
      <c r="B18" s="12">
        <f t="shared" si="0"/>
        <v>0</v>
      </c>
      <c r="C18" s="16"/>
      <c r="D18" s="12">
        <f t="shared" si="1"/>
        <v>0</v>
      </c>
      <c r="E18" s="12">
        <f t="shared" si="2"/>
        <v>0</v>
      </c>
      <c r="F18" s="17"/>
      <c r="G18" s="17"/>
      <c r="H18" s="15"/>
      <c r="I18" s="23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="2" customFormat="1" ht="32" customHeight="1" spans="1:39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</sheetData>
  <mergeCells count="14">
    <mergeCell ref="A1:AM1"/>
    <mergeCell ref="E2:AB2"/>
    <mergeCell ref="AD2:AH2"/>
    <mergeCell ref="B19:J19"/>
    <mergeCell ref="A2:A4"/>
    <mergeCell ref="B2:B4"/>
    <mergeCell ref="C2:C4"/>
    <mergeCell ref="D2:D4"/>
    <mergeCell ref="AC2:AC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Sheet1</vt:lpstr>
      <vt:lpstr>1月</vt:lpstr>
      <vt:lpstr>2月 </vt:lpstr>
      <vt:lpstr>3月 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2023-05-12T11:15:00Z</dcterms:created>
  <dcterms:modified xsi:type="dcterms:W3CDTF">2025-05-26T03:12:00Z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9B4F493CE621403091675864A312DCB5_13</vt:lpwstr>
  </property>
</Properties>
</file>