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45"/>
  </bookViews>
  <sheets>
    <sheet name="2022年中期调整" sheetId="4" r:id="rId1"/>
  </sheets>
  <definedNames>
    <definedName name="_xlnm._FilterDatabase" localSheetId="0" hidden="1">'2022年中期调整'!$A$6:$IS$325</definedName>
    <definedName name="_xlnm.Print_Titles" localSheetId="0">'2022年中期调整'!$2:$6</definedName>
  </definedNames>
  <calcPr calcId="144525" concurrentCalc="0"/>
</workbook>
</file>

<file path=xl/sharedStrings.xml><?xml version="1.0" encoding="utf-8"?>
<sst xmlns="http://schemas.openxmlformats.org/spreadsheetml/2006/main" count="870">
  <si>
    <t>附表1</t>
  </si>
  <si>
    <t>崇阳县2022年创新建立涉农资金整合机制实现巩固拓展脱贫攻坚成果同乡村振兴有效衔接资金及项目调整明细表</t>
  </si>
  <si>
    <t xml:space="preserve"> </t>
  </si>
  <si>
    <t>单位：万元</t>
  </si>
  <si>
    <t>统筹整合资金来源</t>
  </si>
  <si>
    <t>项目实施内容</t>
  </si>
  <si>
    <t>项  目 名 称</t>
  </si>
  <si>
    <t>文件依据</t>
  </si>
  <si>
    <t>资金来源</t>
  </si>
  <si>
    <t>责任  单位</t>
  </si>
  <si>
    <t>项目建设任务</t>
  </si>
  <si>
    <t>补助标准</t>
  </si>
  <si>
    <t>资金规模</t>
  </si>
  <si>
    <t>实施地点</t>
  </si>
  <si>
    <t>项目开工时间</t>
  </si>
  <si>
    <t>项目完成时间</t>
  </si>
  <si>
    <t>绩效目标</t>
  </si>
  <si>
    <t>国网项目编码</t>
  </si>
  <si>
    <t>国网项目名称</t>
  </si>
  <si>
    <t>来源渠道</t>
  </si>
  <si>
    <t>金额</t>
  </si>
  <si>
    <t>乡镇</t>
  </si>
  <si>
    <t>村</t>
  </si>
  <si>
    <t>总    计</t>
  </si>
  <si>
    <t>（一）农业部门资金</t>
  </si>
  <si>
    <t>1、农业资源及生态保护补助资金</t>
  </si>
  <si>
    <t>鄂财农发〔2021〕78号</t>
  </si>
  <si>
    <t>中央财政资金</t>
  </si>
  <si>
    <t>农业农村局</t>
  </si>
  <si>
    <t>利用冬闲田开展稻油轮作，种油菜4万亩</t>
  </si>
  <si>
    <t>150元/亩</t>
  </si>
  <si>
    <t>12乡镇</t>
  </si>
  <si>
    <t>12乡镇村</t>
  </si>
  <si>
    <t>带动全县扩种油菜20.3万亩，良种覆盖率100%，机播率45%，机耕率100%，亩增效60元</t>
  </si>
  <si>
    <t>围绕粮食生产面积“只增不减”、产量维持较高水平、品质进一步优化要求，引导恢复发展双季稻，加快优质粮食产业开发。确保双季稻轮作面积达到3万亩以上，带动全县双季稻面积增加1万亩以上，保障服务对象满意度达到85%以上，推动全县粮食产业持续高质量发展。</t>
  </si>
  <si>
    <t>对发展双季稻轮作项目区早、晚稻分别按照亩平150元标准采购45%复合肥料进行补助。</t>
  </si>
  <si>
    <t>肖岭乡、沙坪镇、石城镇、天城镇、青山镇、白霓镇等6个乡镇</t>
  </si>
  <si>
    <t>肖岭乡、沙坪镇、石城镇、天城镇、青山镇、白霓镇等6个乡镇所涉行政村</t>
  </si>
  <si>
    <t>确保双季稻轮作面积达到3万亩以上，带动全县双季稻面积增加1万亩以上，保障服务对象满意度达到85%以上</t>
  </si>
  <si>
    <t>粪肥还田10万亩</t>
  </si>
  <si>
    <t>普通发酵干粪还田  90元/亩
生物（蚯蚓）处理干粪还田  150元/亩
田间储存池管道还田  100元/亩
尿泡粪车运还田   70元/亩
发酵粪水车运还田   55元/亩</t>
  </si>
  <si>
    <t>肖岭乡、沙坪镇、石城镇、天城镇、白霓镇、路口镇、港口乡、青山镇、桂花泉镇</t>
  </si>
  <si>
    <t>8个乡镇村</t>
  </si>
  <si>
    <t>粪肥还田10万亩,提高耕地地力；畜禽粪污综合利用率达90%以上</t>
  </si>
  <si>
    <t>2、现代农业发展专项资金</t>
  </si>
  <si>
    <t>省级财政资金</t>
  </si>
  <si>
    <t>开展农民培训新型经营主体260人，经营管理型青年农民40人保，专业生产型农民100人，技能服务型100人，脱贫户短训200人。</t>
  </si>
  <si>
    <t>经营管理型3500元每人、专业生产型和专业服务型1500元每人、脱贫户短训200元每人的标准列支培训费用。</t>
  </si>
  <si>
    <t>天城、白霓、石城等乡镇</t>
  </si>
  <si>
    <t>白霓村、油市村、西庄村、寺前村、花园村等全县遴选学员</t>
  </si>
  <si>
    <t>开展农民教育培训502人，脱贫户短训200人，培养一支爱农业、懂技术、善经营的高素质农民队伍。</t>
  </si>
  <si>
    <t>建设农业科技示范基地，遴选农业科技指导员，指导农业科技示范户推广农业主推技术，开展特聘农技员计划，基层农技人员知识更新培训</t>
  </si>
  <si>
    <t>特聘农技员2万每年、科技指导员1800元每年、示范户发放物化投入物资400元每户、每个示范基地建设补贴8至15万元、知识更新培训按省市下达的培训通知执行</t>
  </si>
  <si>
    <t>天城、白霓、铜钟等乡镇</t>
  </si>
  <si>
    <t>乌龟石村、油市村、在下村等全县遴选科技示范户</t>
  </si>
  <si>
    <t>农技推广队伍业务能力稳定提升，服务水平明显增加，优质高效的农业技术快速入户。</t>
  </si>
  <si>
    <t>秸秆肥料化、秸秆能源化、秸秆饲料化、秸秆利用收储运体系、秸秆处理还田</t>
  </si>
  <si>
    <t>还田20元/吨
饲料化、肥料化、收储运、燃料化50元/吨</t>
  </si>
  <si>
    <t>白霓镇、铜钟乡、青山镇、石城镇、肖岭乡、天城镇</t>
  </si>
  <si>
    <t>洪泉村、后溪村；马桥村；铺前村、太平村、河岭村；荻州村、黄龙村、桂口村、八一村、花园村；泉陂村；乌龟石村</t>
  </si>
  <si>
    <t>秸秆综合利用12.6万吨，秸秆综合利用率达90%以上，建立秸秆综合利用长效机制，综合利用主体和服务对象满意度80%以上。</t>
  </si>
  <si>
    <t>3、现代农业发展专项资金</t>
  </si>
  <si>
    <t>预计对35家示范合作社和示范家庭农场建设的65座冷藏库、通风库进行补贴，按建设主体实施建设总造价的30%进行补贴，每个建设主体补贴不超过100万。</t>
  </si>
  <si>
    <t>总造价的30%</t>
  </si>
  <si>
    <t>整县推进</t>
  </si>
  <si>
    <t>对蔬菜、水果、中药材、食用菌、茶叶种植的示范专业合作社、示范家庭农场进行补贴，预计新增冷藏保鲜储存量6500吨。</t>
  </si>
  <si>
    <t>4、生猪调出大县奖励资金</t>
  </si>
  <si>
    <t>鄂财产发〔2022〕23号</t>
  </si>
  <si>
    <t>养殖场建设改造堆肥设备、粪污处理及资源化利用设施，利用自有土地或流转周边土地，实行种养循环、资源化利用。</t>
  </si>
  <si>
    <t>投资额的30%进行奖补</t>
  </si>
  <si>
    <t>白霓镇</t>
  </si>
  <si>
    <t>后溪村</t>
  </si>
  <si>
    <t>畜禽粪污资源综合利用率达到96.96%，规模场设施设备配套率达到100%，生猪生产产能稳定增长，规模养殖场资源化改扩建完成2022年度，养殖过程无环境污染等相关问题。</t>
  </si>
  <si>
    <t>鄂财产发〔2021〕74号</t>
  </si>
  <si>
    <r>
      <rPr>
        <sz val="9"/>
        <rFont val="仿宋"/>
        <charset val="134"/>
      </rPr>
      <t>①雨污分离，粪污管道20元/m；②节水改造，30元/m；③除臭工艺10元/㎡;④干清粪工艺（包括漏缝地板、粪槽、刮粪板和U形集粪）100元/m。
①干清粪堆贮设施100元/m</t>
    </r>
    <r>
      <rPr>
        <sz val="9"/>
        <rFont val="宋体"/>
        <charset val="134"/>
      </rPr>
      <t>³</t>
    </r>
    <r>
      <rPr>
        <sz val="9"/>
        <rFont val="仿宋"/>
        <charset val="134"/>
      </rPr>
      <t>；②厌氧池（沼气池、集粪池、收贮池）200元/m</t>
    </r>
    <r>
      <rPr>
        <sz val="9"/>
        <rFont val="宋体"/>
        <charset val="134"/>
      </rPr>
      <t>³</t>
    </r>
    <r>
      <rPr>
        <sz val="9"/>
        <rFont val="仿宋"/>
        <charset val="134"/>
      </rPr>
      <t>；③运输车辆6000元/吨位。
①异位发酵床全套工艺处理200元/㎡（牛、羊场发酵床、场参照此标准执行）；②堆肥设备及污水处理及资源化利用设施按照投资额的30%进行奖补，单体养殖场最高奖补不超过50万元；③粪肥贮存与资源化利用输送管网参照上述标准分别按池体200元/m</t>
    </r>
    <r>
      <rPr>
        <sz val="9"/>
        <rFont val="宋体"/>
        <charset val="134"/>
      </rPr>
      <t>³</t>
    </r>
    <r>
      <rPr>
        <sz val="9"/>
        <rFont val="仿宋"/>
        <charset val="134"/>
      </rPr>
      <t>和管道20元/m进行奖补；④利用自有土地或流转周边土地100亩以上（流转年限2年以上）进行种养结合的，按照每亩100元的标准另行奖补。</t>
    </r>
  </si>
  <si>
    <t>全县12个乡镇养殖户</t>
  </si>
  <si>
    <t>5、农田建设资金</t>
  </si>
  <si>
    <t>鄂财农发〔2021〕68号</t>
  </si>
  <si>
    <t>2.55万亩</t>
  </si>
  <si>
    <t>1300元/亩</t>
  </si>
  <si>
    <t>路口镇、天城镇、港口乡、桂花泉镇、白霓镇</t>
  </si>
  <si>
    <t>湘所村、绿化村、高耀村、沙墩村、梅花村、泉口村、板坑村、金沙坪村、雨山村、柳林村、菖蒲村、山下村、鹿门铺村；大东港村、柏岭村；三山村；纸棚村</t>
  </si>
  <si>
    <t>建成高标准农田建设面积3.05万亩(其中发改投资项目0.5万亩)，项目资金全部分解落实到位；通过项目建设，有效改善项目区农田基础设施条件，提升耕地质量，提高粮食综合生产能力。</t>
  </si>
  <si>
    <t>鄂财农发〔2022〕21号</t>
  </si>
  <si>
    <t>鄂财建发〔2022〕33号</t>
  </si>
  <si>
    <t>0.5万亩</t>
  </si>
  <si>
    <t>路口镇</t>
  </si>
  <si>
    <t xml:space="preserve"> 长青村、
 周家村、高田村</t>
  </si>
  <si>
    <t>鄂财建发〔2022〕37号</t>
  </si>
  <si>
    <t>6、高标准农田奖补资金</t>
  </si>
  <si>
    <t>7、中央衔接推进乡村振兴补助资金</t>
  </si>
  <si>
    <t>鄂财农发〔2022〕18号</t>
  </si>
  <si>
    <t>贷款贴息补贴
新型农业经营主体贷款贴息（家庭农场与农民专业合作社）</t>
  </si>
  <si>
    <t>2厘</t>
  </si>
  <si>
    <t>12个乡镇</t>
  </si>
  <si>
    <t>190个村</t>
  </si>
  <si>
    <t>对省级龙头企业贷款贴息，减轻企业贴息负担。
支持新型农业经营主体发展</t>
  </si>
  <si>
    <t>8、中央基建投资现代种业提升工程项目</t>
  </si>
  <si>
    <t>鄂财建发〔2022〕55号</t>
  </si>
  <si>
    <t>看护房、工作间、野茶资源利用实验用房、瞭望塔、隔离防护、防火排灌、温（网）室等建安工程及辅助设施、购置仪器设备20台（套），资源调查及移栽1项。</t>
  </si>
  <si>
    <t>项目总投资 1500.27 万元，其中中央投资1200万元，地方配套300.27万元。其中工程建设费 1328.83 万元，占总投资的 88.57%， 其它费用 105.00 万元，占总投资的 7.00%，预备费 66.44 万元，占总投资的 4.43%。</t>
  </si>
  <si>
    <t>港口乡、金塘镇</t>
  </si>
  <si>
    <t xml:space="preserve">小东港村、畈上村
</t>
  </si>
  <si>
    <t>2022年</t>
  </si>
  <si>
    <t>2023年</t>
  </si>
  <si>
    <t>通过项目建设，种质资源保护、利用、育种创新能力明显提高，重要物资装备的科技水平和处理能力全面提升，对重大病虫害和动物疫病的监测、诊断和防治能力显著增强</t>
  </si>
  <si>
    <t>（二）林业部门资金</t>
  </si>
  <si>
    <t>1、林业改革发展资金</t>
  </si>
  <si>
    <t>鄂财环发〔2022〕6号</t>
  </si>
  <si>
    <t>林业局</t>
  </si>
  <si>
    <t>油茶改造1万亩</t>
  </si>
  <si>
    <t>500元/亩</t>
  </si>
  <si>
    <t>全县12个乡镇</t>
  </si>
  <si>
    <t>推进国土绿化油茶林营造</t>
  </si>
  <si>
    <t>退耕还林森林0.65万亩</t>
  </si>
  <si>
    <t>200元/亩</t>
  </si>
  <si>
    <t>2、省级公益林补偿资金</t>
  </si>
  <si>
    <t>鄂财环发〔2022〕20号</t>
  </si>
  <si>
    <t>省级公益林补助</t>
  </si>
  <si>
    <t>每亩补贴5元</t>
  </si>
  <si>
    <t>加强森林资源管护</t>
  </si>
  <si>
    <t>（三）水利部门资金</t>
  </si>
  <si>
    <t>1、水利发展资金</t>
  </si>
  <si>
    <t>鄂财农发〔2021〕72号</t>
  </si>
  <si>
    <t>水利局</t>
  </si>
  <si>
    <t>高堤河二期工程</t>
  </si>
  <si>
    <t>审计验收工程量</t>
  </si>
  <si>
    <t>白霓镇、港口乡</t>
  </si>
  <si>
    <t>三溪村、小沙坪村、东港村、横岭村、柏岭村</t>
  </si>
  <si>
    <t>完成高堤二期河堤治理项目，工程质量合格</t>
  </si>
  <si>
    <t>中型灌区节水改造</t>
  </si>
  <si>
    <t>青山镇</t>
  </si>
  <si>
    <t>青山灌区</t>
  </si>
  <si>
    <t>完成青山灌区节水改造项目，工程质量合格</t>
  </si>
  <si>
    <t>水土保持项目</t>
  </si>
  <si>
    <t>石城镇</t>
  </si>
  <si>
    <t>方一村、石城社区</t>
  </si>
  <si>
    <t>完成龙凤港小流域治理项目，工程质量合格</t>
  </si>
  <si>
    <t>台山水厂</t>
  </si>
  <si>
    <t>肖岭乡</t>
  </si>
  <si>
    <t>泉陂村</t>
  </si>
  <si>
    <t>完成台山水厂项目，工程质量合格</t>
  </si>
  <si>
    <t>关山水厂</t>
  </si>
  <si>
    <t>沙坪镇</t>
  </si>
  <si>
    <t>东关村</t>
  </si>
  <si>
    <t>完成关山水厂项目，工程质量合格</t>
  </si>
  <si>
    <t>龙泉水厂</t>
  </si>
  <si>
    <t>龙泉村</t>
  </si>
  <si>
    <t>完成龙泉水厂项目，工程质量合格</t>
  </si>
  <si>
    <t>铜钟水厂</t>
  </si>
  <si>
    <t>铜钟乡</t>
  </si>
  <si>
    <t>铜钟村</t>
  </si>
  <si>
    <t>完成铜钟水厂项目，工程质量合格</t>
  </si>
  <si>
    <t>青山水厂</t>
  </si>
  <si>
    <t>青山村</t>
  </si>
  <si>
    <t>完成青山水厂项目，工程质量合格</t>
  </si>
  <si>
    <t>金塘水厂</t>
  </si>
  <si>
    <t>金塘镇</t>
  </si>
  <si>
    <t>金塘村</t>
  </si>
  <si>
    <t>完成金塘水厂项目，工程质量合格</t>
  </si>
  <si>
    <t>路口水厂</t>
  </si>
  <si>
    <t>路口社区</t>
  </si>
  <si>
    <t>完成路口水厂项目，工程质量合格</t>
  </si>
  <si>
    <t>高枧水厂</t>
  </si>
  <si>
    <t>高枧乡</t>
  </si>
  <si>
    <t>高枧村</t>
  </si>
  <si>
    <t>完成高枧水厂项目，工程质量合格</t>
  </si>
  <si>
    <t>桂花泉水厂</t>
  </si>
  <si>
    <t>桂花泉镇</t>
  </si>
  <si>
    <t>桂花村</t>
  </si>
  <si>
    <t>完成桂花泉水厂项目，工程质量合格</t>
  </si>
  <si>
    <t>白霓镇水厂</t>
  </si>
  <si>
    <t>白霓村</t>
  </si>
  <si>
    <t>完成白霓镇水厂项目，工程质量合格</t>
  </si>
  <si>
    <t>大塘村集中供水工程</t>
  </si>
  <si>
    <t>大塘村</t>
  </si>
  <si>
    <t>完成大塘村集中供水工程项目，工程质量合格</t>
  </si>
  <si>
    <t>河田村集中供水工程</t>
  </si>
  <si>
    <t>天城镇</t>
  </si>
  <si>
    <t>河田村</t>
  </si>
  <si>
    <t>完成河田村集中供水工程项目，工程质量合格</t>
  </si>
  <si>
    <t>太平村集中供水工程</t>
  </si>
  <si>
    <t>太平村</t>
  </si>
  <si>
    <t>完成太平村集中供水工程项目，工程质量合格</t>
  </si>
  <si>
    <t>神口村集中供水工程</t>
  </si>
  <si>
    <t>神口村</t>
  </si>
  <si>
    <t>完成神口村集中供水工程项目，工程质量合格</t>
  </si>
  <si>
    <t>河岭村集中供水工程</t>
  </si>
  <si>
    <t>河岭村</t>
  </si>
  <si>
    <t>完成河岭村集中供水工程项目，工程质量合格</t>
  </si>
  <si>
    <t>下岩村集中供水工程</t>
  </si>
  <si>
    <t>下岩村</t>
  </si>
  <si>
    <t>完成下岩村集中供水工程项目，工程质量合格</t>
  </si>
  <si>
    <t>浮溪桥村集中供水工程</t>
  </si>
  <si>
    <t>浮溪桥村</t>
  </si>
  <si>
    <t>完成浮溪桥村集中供水工程项目，工程质量合格</t>
  </si>
  <si>
    <t>大岭村集中供水工程</t>
  </si>
  <si>
    <t>大岭村</t>
  </si>
  <si>
    <t>完成大岭村集中供水工程项目，工程质量合格</t>
  </si>
  <si>
    <t>白羊村集中供水工程</t>
  </si>
  <si>
    <t>白羊村</t>
  </si>
  <si>
    <t>完成白羊村集中供水工程项目，工程质量合格</t>
  </si>
  <si>
    <t>桂口村集中供水工程</t>
  </si>
  <si>
    <t>桂口村</t>
  </si>
  <si>
    <t>完成桂口村集中供水工程项目，工程质量合格</t>
  </si>
  <si>
    <t>宝林水库</t>
  </si>
  <si>
    <t>虎爪村</t>
  </si>
  <si>
    <t>完成宝林水库项目，工程质量合格</t>
  </si>
  <si>
    <t>西塘水库</t>
  </si>
  <si>
    <t>浪口村</t>
  </si>
  <si>
    <t>完成西塘水库项目，工程质量合格</t>
  </si>
  <si>
    <t>破塘水库</t>
  </si>
  <si>
    <t>完成破塘水库项目，工程质量合格</t>
  </si>
  <si>
    <t>施家水库</t>
  </si>
  <si>
    <t>石山村</t>
  </si>
  <si>
    <t>完成施家水库项目，工程质量合格</t>
  </si>
  <si>
    <t>岭下塘水库</t>
  </si>
  <si>
    <t>完成岭下塘水库项目，工程质量合格</t>
  </si>
  <si>
    <t>赵家冲水库</t>
  </si>
  <si>
    <t>棠棣村</t>
  </si>
  <si>
    <t>完成赵家冲水库项目，工程质量合格</t>
  </si>
  <si>
    <t>西坑水库</t>
  </si>
  <si>
    <t>团山村</t>
  </si>
  <si>
    <t>完成西坑水库项目，工程质量合格</t>
  </si>
  <si>
    <t>夜坑水库</t>
  </si>
  <si>
    <t>港口乡</t>
  </si>
  <si>
    <t>塘口村</t>
  </si>
  <si>
    <t>完成夜坑水库项目，工程质量合格</t>
  </si>
  <si>
    <t>肖家楼水库</t>
  </si>
  <si>
    <t>三角村</t>
  </si>
  <si>
    <t>完成肖家楼水库项目，工程质量合格</t>
  </si>
  <si>
    <t>大堰水库</t>
  </si>
  <si>
    <t>大堰村</t>
  </si>
  <si>
    <t>完成大堰水库项目，工程质量合格</t>
  </si>
  <si>
    <t>杉树垅水库</t>
  </si>
  <si>
    <t>完成杉树垅水库项目，工程质量合格</t>
  </si>
  <si>
    <t>吴婆塘水库</t>
  </si>
  <si>
    <t>中津村</t>
  </si>
  <si>
    <t>完成吴婆塘水库项目，工程质量合格</t>
  </si>
  <si>
    <t>顶塘水库</t>
  </si>
  <si>
    <t>寺前村</t>
  </si>
  <si>
    <t>完成顶塘水库项目，工程质量合格</t>
  </si>
  <si>
    <t>沈家垅水库</t>
  </si>
  <si>
    <t>进口村</t>
  </si>
  <si>
    <t>完成沈家垅水库项目，工程质量合格</t>
  </si>
  <si>
    <t>寿安寺水库</t>
  </si>
  <si>
    <t>堰市村</t>
  </si>
  <si>
    <t>完成寿安寺水库项目，工程质量合格</t>
  </si>
  <si>
    <t>野猪窝水库</t>
  </si>
  <si>
    <t>黄茆村</t>
  </si>
  <si>
    <t>完成野猪窝水库项目，工程质量合格</t>
  </si>
  <si>
    <t>大湖水库</t>
  </si>
  <si>
    <t>沙坪村</t>
  </si>
  <si>
    <t>完成大湖水库项目，工程质量合格</t>
  </si>
  <si>
    <t>长角冲水库</t>
  </si>
  <si>
    <t>泉湖村</t>
  </si>
  <si>
    <t>完成长角冲水库项目，工程质量合格</t>
  </si>
  <si>
    <t>清水塘水库</t>
  </si>
  <si>
    <t>完成清水塘水库项目，工程质量合格</t>
  </si>
  <si>
    <t>大石门沟水库</t>
  </si>
  <si>
    <t>东源村</t>
  </si>
  <si>
    <t>完成大石门沟水库项目，工程质量合格</t>
  </si>
  <si>
    <t>刘家冲水库</t>
  </si>
  <si>
    <t>完成刘家冲水库项目，工程质量合格</t>
  </si>
  <si>
    <t>明星塘水库</t>
  </si>
  <si>
    <t>雷骆村</t>
  </si>
  <si>
    <t>完成明星塘水库项目，工程质量合格</t>
  </si>
  <si>
    <t>洋泉坑水库</t>
  </si>
  <si>
    <t>回头村</t>
  </si>
  <si>
    <t>完成洋泉坑水库项目，工程质量合格</t>
  </si>
  <si>
    <t>磨刀水库</t>
  </si>
  <si>
    <t>磨刀村</t>
  </si>
  <si>
    <t>完成磨刀水库项目，工程质量合格</t>
  </si>
  <si>
    <t>水库安全鉴定</t>
  </si>
  <si>
    <t>崇阳县</t>
  </si>
  <si>
    <t>完成水库安全鉴定项目，工程质量合格</t>
  </si>
  <si>
    <t>水雨情测报系统</t>
  </si>
  <si>
    <t>完成水雨情测报系统项目，工程质量合格</t>
  </si>
  <si>
    <t>水库白蚁普查</t>
  </si>
  <si>
    <t>完成水库白蚁普查项目，工程质量合格</t>
  </si>
  <si>
    <t>县级山洪预警中心机房及山洪预警系统运行维护</t>
  </si>
  <si>
    <t>保障县级中心机房硬件设备及软件数据系统正常运行。</t>
  </si>
  <si>
    <t>自动雨量站运行维护</t>
  </si>
  <si>
    <t>保障31处自动雨量站运行正常（含汛前、汛后两次全范围的巡检）。</t>
  </si>
  <si>
    <t>图像监测站运行维护</t>
  </si>
  <si>
    <t>障5处图像监测站运行正常（含汛前、汛后两次全范围的巡检）。</t>
  </si>
  <si>
    <t>水位站运行维护</t>
  </si>
  <si>
    <t>保障9处水位站运行正常（含汛前、汛后两次全范围的巡检）。</t>
  </si>
  <si>
    <t>山洪灾害防治</t>
  </si>
  <si>
    <t>上报审核通过</t>
  </si>
  <si>
    <t>编制全县山洪灾害危险区动态管理清单，上级审核通过。</t>
  </si>
  <si>
    <t>鄂财农发〔2022〕38号</t>
  </si>
  <si>
    <t>天城镇下津村维修养护</t>
  </si>
  <si>
    <t>下津村</t>
  </si>
  <si>
    <t>完成下津村泵站、排水沟维修维修养护工作，保证质量合格</t>
  </si>
  <si>
    <t>天城镇浮溪桥5组维修养护</t>
  </si>
  <si>
    <t>浮溪桥5组</t>
  </si>
  <si>
    <t>完成浮溪桥5组当家塘水毁修复维修养护工作，保证质量合格</t>
  </si>
  <si>
    <t>天城镇浮溪桥汪家维修养护</t>
  </si>
  <si>
    <t>浮溪桥汪家</t>
  </si>
  <si>
    <t>完成浮溪桥汪家排水沟水毁修复维修养护工作，保证质量合格</t>
  </si>
  <si>
    <t>天城镇新塘岭维修养护</t>
  </si>
  <si>
    <t>新塘岭</t>
  </si>
  <si>
    <t>完成新塘岭水渠、当家塘维修维修养护工作，保证质量合格</t>
  </si>
  <si>
    <t>天城镇花山村维修养护</t>
  </si>
  <si>
    <t>花山村</t>
  </si>
  <si>
    <t>完成花山村泵站修复维修养护工作，保证质量合格</t>
  </si>
  <si>
    <t>天城镇渣桥村维修养护</t>
  </si>
  <si>
    <t>渣桥村</t>
  </si>
  <si>
    <t>完成渣桥村当家塘水毁修复维修养护工作，保证质量合格</t>
  </si>
  <si>
    <t>天城镇谢家坳村维修养护</t>
  </si>
  <si>
    <t>谢家坳村</t>
  </si>
  <si>
    <t>完成谢家坳村维修养护维修养护工作，保证质量合格</t>
  </si>
  <si>
    <t>白霓镇白霓村维修养护</t>
  </si>
  <si>
    <t>完成白霓村灌溉水毁维修养护工作，保证质量合格</t>
  </si>
  <si>
    <t>白霓镇石山村维修养护</t>
  </si>
  <si>
    <t>完成石山村当家塘水毁维修养护工作，保证质量合格</t>
  </si>
  <si>
    <t>白霓镇金龙村维修养护</t>
  </si>
  <si>
    <t>金龙村</t>
  </si>
  <si>
    <t>完成金龙村当家塘水毁维修养护工作，保证质量合格</t>
  </si>
  <si>
    <t>白霓镇大塘村维修养护</t>
  </si>
  <si>
    <t>完成大塘村水渠水毁维修养护工作，保证质量合格</t>
  </si>
  <si>
    <t>白霓镇纸棚村维修养护</t>
  </si>
  <si>
    <t>纸棚村</t>
  </si>
  <si>
    <t>完成纸棚村水源水毁维修养护工作，保证质量合格</t>
  </si>
  <si>
    <t>白霓镇油市村维修养护</t>
  </si>
  <si>
    <t>油市村</t>
  </si>
  <si>
    <t>完成油市村当家塘、泵站水毁维修养护工作，保证质量合格</t>
  </si>
  <si>
    <t>完成石山村水渠水毁维修养护工作，保证质量合格</t>
  </si>
  <si>
    <t>完成石山村河堤水毁维修养护工作，保证质量合格</t>
  </si>
  <si>
    <t>白霓镇白霓村三组维修养护</t>
  </si>
  <si>
    <t>白霓村三组</t>
  </si>
  <si>
    <t>完成白霓村三组当家塘水毁维修养护工作，保证质量合格</t>
  </si>
  <si>
    <t>白霓镇泉洪村维修养护</t>
  </si>
  <si>
    <t>泉洪村</t>
  </si>
  <si>
    <t>完成泉洪村水渠维修养护工作，保证质量合格</t>
  </si>
  <si>
    <t>白霓镇杨洪村维修养护</t>
  </si>
  <si>
    <t>杨洪村</t>
  </si>
  <si>
    <t>完成杨洪村维修养护工作，保证质量合格</t>
  </si>
  <si>
    <t>路口镇下岩村维修养护</t>
  </si>
  <si>
    <t>完成下岩村水圳维修养护工作，保证质量合格</t>
  </si>
  <si>
    <t>路口镇赵家冲水库维修养护</t>
  </si>
  <si>
    <t>完成赵家冲水库水渠水毁维修养护工作，保证质量合格</t>
  </si>
  <si>
    <t>路口镇路口花洪桥维修养护</t>
  </si>
  <si>
    <t>路口花洪桥</t>
  </si>
  <si>
    <t>完成路口花洪桥水渠修复维修养护工作，保证质量合格</t>
  </si>
  <si>
    <t>路口镇沙墩村维修养护</t>
  </si>
  <si>
    <t>沙墩村</t>
  </si>
  <si>
    <t>完成沙墩村水源地维修养护工作，保证质量合格</t>
  </si>
  <si>
    <t>路口镇棠棣村（周家嘴）维修养护</t>
  </si>
  <si>
    <t>棠棣村（周家嘴）</t>
  </si>
  <si>
    <t>完成棠棣村（周家嘴）当家塘水毁维修养护工作，保证质量合格</t>
  </si>
  <si>
    <t>路口镇梅花村维修养护</t>
  </si>
  <si>
    <t>梅花村</t>
  </si>
  <si>
    <t>完成梅花村水渠水毁维修养护工作，保证质量合格</t>
  </si>
  <si>
    <t>路口镇团山村维修养护</t>
  </si>
  <si>
    <t>完成团山村水渠水毁两处维修养护工作，保证质量合格</t>
  </si>
  <si>
    <t>路口镇白羊村维修养护</t>
  </si>
  <si>
    <t>完成白羊村当家塘水毁维修养护工作，保证质量合格</t>
  </si>
  <si>
    <t>完成沙墩村水渠水毁维修养护工作，保证质量合格</t>
  </si>
  <si>
    <t>路口镇杨港村维修养护</t>
  </si>
  <si>
    <t>杨港村</t>
  </si>
  <si>
    <t>完成杨港村水渠水毁维修养护工作，保证质量合格</t>
  </si>
  <si>
    <t>石城镇宝林村维修养护</t>
  </si>
  <si>
    <t>宝林村</t>
  </si>
  <si>
    <t>完成宝林村当家塘水毁、河堤清淤维修养护工作，保证质量合格</t>
  </si>
  <si>
    <t>石城镇长坪村维修养护</t>
  </si>
  <si>
    <t>长坪村</t>
  </si>
  <si>
    <t>完成长坪村河堤水毁维修养护工作，保证质量合格</t>
  </si>
  <si>
    <t>石城镇新桥村维修养护</t>
  </si>
  <si>
    <t>新桥村</t>
  </si>
  <si>
    <t>完成新桥村河堤水毁维修养护工作，保证质量合格</t>
  </si>
  <si>
    <t>石城镇汉兴村维修养护</t>
  </si>
  <si>
    <t>汉兴村</t>
  </si>
  <si>
    <t>完成汉兴村河堤水毁维修养护工作，保证质量合格</t>
  </si>
  <si>
    <t>石城镇虎爪村维修养护</t>
  </si>
  <si>
    <t>完成虎爪村河堤水毁、清淤维修养护工作，保证质量合格</t>
  </si>
  <si>
    <t>石城镇方一村维修养护</t>
  </si>
  <si>
    <t>方一村</t>
  </si>
  <si>
    <t>完成方一村水渠水毁维修养护工作，保证质量合格</t>
  </si>
  <si>
    <t>石城镇石壁水库维修养护</t>
  </si>
  <si>
    <t>石壁水库</t>
  </si>
  <si>
    <t>完成石壁水库坝面维修、垃圾打捞维修养护工作，保证质量合格</t>
  </si>
  <si>
    <t>石城镇西庄村维修养护</t>
  </si>
  <si>
    <t>西庄村</t>
  </si>
  <si>
    <t>完成西庄村渠道水毁维修养护工作，保证质量合格</t>
  </si>
  <si>
    <t>石城镇方山村维修养护</t>
  </si>
  <si>
    <t>方山村</t>
  </si>
  <si>
    <t>完成方山村维修养护工作，保证质量合格</t>
  </si>
  <si>
    <t>桂花泉镇东源村维修养护</t>
  </si>
  <si>
    <t>完成东源村水圳水毁维修养护工作，保证质量合格</t>
  </si>
  <si>
    <t>桂花泉镇刘家冲维修养护</t>
  </si>
  <si>
    <t>刘家冲</t>
  </si>
  <si>
    <t>完成刘家冲水源地水毁修复维修养护工作，保证质量合格</t>
  </si>
  <si>
    <t>桂花泉镇桂花维修养护</t>
  </si>
  <si>
    <t>桂花</t>
  </si>
  <si>
    <t>完成桂花水源地水毁修复维修养护工作，保证质量合格</t>
  </si>
  <si>
    <t>桂花泉镇三山村维修养护</t>
  </si>
  <si>
    <t>三山村</t>
  </si>
  <si>
    <t>完成三山村水渠水毁维修养护工作，保证质量合格</t>
  </si>
  <si>
    <t>青山镇太坪村维修养护</t>
  </si>
  <si>
    <t>太坪村</t>
  </si>
  <si>
    <t>完成太坪村水渠水毁维修养护工作，保证质量合格</t>
  </si>
  <si>
    <t>青山镇塘口村维修养护</t>
  </si>
  <si>
    <t>完成塘口村水渠水毁维修养护工作，保证质量合格</t>
  </si>
  <si>
    <t>青山镇铺前村维修养护</t>
  </si>
  <si>
    <t>铺前村</t>
  </si>
  <si>
    <t>完成铺前村排水渠水毁维修养护工作，保证质量合格</t>
  </si>
  <si>
    <t>青山镇西冲村维修养护</t>
  </si>
  <si>
    <t>西冲村</t>
  </si>
  <si>
    <t>完成西冲村当家塘水毁维修养护工作，保证质量合格</t>
  </si>
  <si>
    <t>青山镇华陂村维修养护</t>
  </si>
  <si>
    <t>华陂村</t>
  </si>
  <si>
    <t>完成华陂村水渠水毁维修养护工作，保证质量合格</t>
  </si>
  <si>
    <t>青山镇南林村八组维修养护</t>
  </si>
  <si>
    <t>南林村八组</t>
  </si>
  <si>
    <t>完成南林村八组当家塘水毁维修养护工作，保证质量合格</t>
  </si>
  <si>
    <t>青山镇华陂村（4组6组）维修养护</t>
  </si>
  <si>
    <t>华陂村（4组6组）</t>
  </si>
  <si>
    <t>完成华陂村（4组6组）当家塘水毁维修养护工作，保证质量合格</t>
  </si>
  <si>
    <t>青山镇大坪村4组维修养护</t>
  </si>
  <si>
    <t>大坪村4组</t>
  </si>
  <si>
    <t>完成大坪村4组水渠水毁两百米维修养护工作，保证质量合格</t>
  </si>
  <si>
    <t>青山镇苦菜冲维修养护</t>
  </si>
  <si>
    <t>苦菜冲</t>
  </si>
  <si>
    <t>完成苦菜冲启闭机损坏，倒虹吸维修养护工作，保证质量合格</t>
  </si>
  <si>
    <t>青山镇菜墩村维修养护</t>
  </si>
  <si>
    <t>菜墩村</t>
  </si>
  <si>
    <t>完成菜墩村水渠水毁维修养护工作，保证质量合格</t>
  </si>
  <si>
    <t>青山镇长林村维修养护</t>
  </si>
  <si>
    <t>长林村</t>
  </si>
  <si>
    <t>完成长林村当家塘水毁维修养护工作，保证质量合格</t>
  </si>
  <si>
    <t>青山镇磨刀村维修养护</t>
  </si>
  <si>
    <t>完成磨刀村排水渠水毁维修养护工作，保证质量合格</t>
  </si>
  <si>
    <t>青山镇回头村维修养护</t>
  </si>
  <si>
    <t>完成回头村饮水水源地维修养护工作，保证质量合格</t>
  </si>
  <si>
    <t>青山镇石铺村维修养护</t>
  </si>
  <si>
    <t>石铺村</t>
  </si>
  <si>
    <t>完成石铺村当家塘 水毁维修养护工作，保证质量合格</t>
  </si>
  <si>
    <t>金塘镇林家村维修养护</t>
  </si>
  <si>
    <t>林家村</t>
  </si>
  <si>
    <t>完成林家村水渠水毁520米维修养护工作，保证质量合格</t>
  </si>
  <si>
    <t>金塘镇东岳村维修养护</t>
  </si>
  <si>
    <t>东岳村</t>
  </si>
  <si>
    <t>完成东岳村河堤水毁维修养护工作，保证质量合格</t>
  </si>
  <si>
    <t>金塘镇寒泉村维修养护</t>
  </si>
  <si>
    <t>寒泉村</t>
  </si>
  <si>
    <t>完成寒泉村河堤水毁维修养护工作，保证质量合格</t>
  </si>
  <si>
    <t>金塘镇水坑村维修养护</t>
  </si>
  <si>
    <t>水坑村</t>
  </si>
  <si>
    <t>完成水坑村河堤水毁维修养护工作，保证质量合格</t>
  </si>
  <si>
    <t>金塘镇桥上村维修养护</t>
  </si>
  <si>
    <t>桥上村</t>
  </si>
  <si>
    <t>完成桥上村河堤水毁维修养护工作，保证质量合格</t>
  </si>
  <si>
    <t>金塘镇黄沙村维修养护</t>
  </si>
  <si>
    <t>黄沙村</t>
  </si>
  <si>
    <t>完成黄沙村河堤水毁维修养护工作，保证质量合格</t>
  </si>
  <si>
    <t>沙坪镇东关村维修养护</t>
  </si>
  <si>
    <t>完成东关村当家塘水渠水毁维修养护工作，保证质量合格</t>
  </si>
  <si>
    <t>沙坪镇进口村维修养护</t>
  </si>
  <si>
    <t>完成进口村河堤护砌维修养护工作，保证质量合格</t>
  </si>
  <si>
    <t>沙坪镇庙铺村维修养护</t>
  </si>
  <si>
    <t>庙铺村</t>
  </si>
  <si>
    <t>完成庙铺村河堤水毁维修养护工作，保证质量合格</t>
  </si>
  <si>
    <t>沙坪镇沙坪村维修养护</t>
  </si>
  <si>
    <t>完成沙坪村2组、9组、14组水圳水毁修复维修养护工作，保证质量合格</t>
  </si>
  <si>
    <t>沙坪镇古城村维修养护</t>
  </si>
  <si>
    <t>古城村</t>
  </si>
  <si>
    <t>完成古城村水圳水毁维修养护工作，保证质量合格</t>
  </si>
  <si>
    <t>沙坪镇黄袍村维修养护</t>
  </si>
  <si>
    <t>黄袍村</t>
  </si>
  <si>
    <t>完成黄袍村泵站损坏维修养护工作，保证质量合格</t>
  </si>
  <si>
    <t>沙坪镇雁市村维修养护</t>
  </si>
  <si>
    <t>雁市村</t>
  </si>
  <si>
    <t>完成雁市村5组泵站损坏维修养护工作，保证质量合格</t>
  </si>
  <si>
    <t>沙坪镇码头村维修养护</t>
  </si>
  <si>
    <t>码头村</t>
  </si>
  <si>
    <t>完成码头村水渠水毁、塘堰维修养护工作，保证质量合格</t>
  </si>
  <si>
    <t>沙坪镇新龙村维修养护</t>
  </si>
  <si>
    <t>新龙村</t>
  </si>
  <si>
    <t>完成新龙村排水圳修复维修养护工作，保证质量合格</t>
  </si>
  <si>
    <t>完成黄袍村黄兴基地水源水毁维修养护工作，保证质量合格</t>
  </si>
  <si>
    <t>沙坪镇枫树村维修养护</t>
  </si>
  <si>
    <t>枫树村</t>
  </si>
  <si>
    <t>完成枫树村水圳水毁维修养护工作，保证质量合格</t>
  </si>
  <si>
    <t>沙坪镇石坳村维修养护</t>
  </si>
  <si>
    <t>石坳村</t>
  </si>
  <si>
    <t>完成石坳村维修养护工作，保证质量合格</t>
  </si>
  <si>
    <t>铜钟乡马桥村维修养护</t>
  </si>
  <si>
    <t>马桥村</t>
  </si>
  <si>
    <t>完成马桥村当家塘水毁维修养护工作，保证质量合格</t>
  </si>
  <si>
    <t>铜钟乡清水村维修养护</t>
  </si>
  <si>
    <t>清水村</t>
  </si>
  <si>
    <t>完成清水村水渠水毁维修养护工作，保证质量合格</t>
  </si>
  <si>
    <t>铜钟乡铜钟村维修养护</t>
  </si>
  <si>
    <t>完成铜钟村塘堰维修维修养护工作，保证质量合格</t>
  </si>
  <si>
    <t>高枧乡义源村维修养护</t>
  </si>
  <si>
    <t>义源村</t>
  </si>
  <si>
    <t>完成义源村河堤水毁维修养护工作，保证质量合格</t>
  </si>
  <si>
    <t>高枧乡中山村维修养护</t>
  </si>
  <si>
    <t>中山村</t>
  </si>
  <si>
    <t>完成中山村河堤水毁维修养护工作，保证质量合格</t>
  </si>
  <si>
    <t>港口乡游家村维修养护</t>
  </si>
  <si>
    <t>游家村</t>
  </si>
  <si>
    <t>完成游家村药材基地排水圳水毁维修养护工作，保证质量合格</t>
  </si>
  <si>
    <t>港口乡横岭村维修养护</t>
  </si>
  <si>
    <t>横岭村</t>
  </si>
  <si>
    <t>完成横岭村甘坑塘排水沟水毁、王坑老塘维修养护工作，保证质量合格</t>
  </si>
  <si>
    <t>港口乡洞泉村维修养护</t>
  </si>
  <si>
    <t>洞泉村</t>
  </si>
  <si>
    <t>完成洞泉村水塘清淤、护砌维修养护工作，保证质量合格</t>
  </si>
  <si>
    <t>港口乡小东港村维修养护</t>
  </si>
  <si>
    <t>小东港村</t>
  </si>
  <si>
    <t>完成小东港村汤家墩水渠水毁维修养护工作，保证质量合格</t>
  </si>
  <si>
    <t>港口乡杨林桥水库维修养护</t>
  </si>
  <si>
    <t>杨林桥水库</t>
  </si>
  <si>
    <t>完成杨林桥水库水渠、大坝维修、垃圾打捞维修养护工作，保证质量合格</t>
  </si>
  <si>
    <t>港口乡柏岭村维修养护</t>
  </si>
  <si>
    <t>柏岭村</t>
  </si>
  <si>
    <t>完成柏岭村水管维修养护工作，保证质量合格</t>
  </si>
  <si>
    <t>完成横岭村余家度、北家塘维修养护工作，保证质量合格</t>
  </si>
  <si>
    <t>港口乡畈上村维修养护</t>
  </si>
  <si>
    <t>畈上村</t>
  </si>
  <si>
    <t>完成畈上村当家塘水毁维修养护工作，保证质量合格</t>
  </si>
  <si>
    <t>港口乡油榨村维修养护</t>
  </si>
  <si>
    <t>油榨村</t>
  </si>
  <si>
    <t>完成油榨村水渠维修维修养护工作，保证质量合格</t>
  </si>
  <si>
    <t>肖岭乡台山村维修养护</t>
  </si>
  <si>
    <t>台山村</t>
  </si>
  <si>
    <t>完成台山村排水圳水毁维修养护工作，保证质量合格</t>
  </si>
  <si>
    <t>肖岭乡星桥村维修养护</t>
  </si>
  <si>
    <t>星桥村</t>
  </si>
  <si>
    <t>完成星桥村当家塘漏水维修养护工作，保证质量合格</t>
  </si>
  <si>
    <t>肖岭乡白马村维修养护</t>
  </si>
  <si>
    <t>白马村</t>
  </si>
  <si>
    <t>完成白马村排水圳水毁维修养护工作，保证质量合格</t>
  </si>
  <si>
    <t>肖岭乡台山水库维修养护</t>
  </si>
  <si>
    <t>台山水库</t>
  </si>
  <si>
    <t>完成台山水库南干清淤维修养护工作，保证质量合格</t>
  </si>
  <si>
    <t>完成台山水库北干清淤维修养护工作，保证质量合格</t>
  </si>
  <si>
    <t>完成台山村当江塘水毁维修养护工作，保证质量合格</t>
  </si>
  <si>
    <t>肖岭乡霞星村维修养护</t>
  </si>
  <si>
    <t>霞星村</t>
  </si>
  <si>
    <t>完成霞星村河堤水毁维修养护工作，保证质量合格</t>
  </si>
  <si>
    <t>肖岭乡大雁村维修养护</t>
  </si>
  <si>
    <t>大雁村</t>
  </si>
  <si>
    <t>完成大雁村河堤水毁维修养护工作，保证质量合格</t>
  </si>
  <si>
    <t>完成台山水库坝面维修、垃圾打捞维修养护工作，保证质量合格</t>
  </si>
  <si>
    <t>完成星桥村排水渠水毁修复维修养护工作，保证质量合格</t>
  </si>
  <si>
    <t>肖岭乡金不村维修养护</t>
  </si>
  <si>
    <t>金不村</t>
  </si>
  <si>
    <t>完成金不村排水渠水毁修复维修养护工作，保证质量合格</t>
  </si>
  <si>
    <t>鄂财农发〔2022〕23号</t>
  </si>
  <si>
    <t>关山水厂备用新建水源工程</t>
  </si>
  <si>
    <t>完成水源和老管网连接，PE110管网安装145.9m、PE160管网安装242.6m、PE200管网安装192m、路面切割及恢复658.9m及设备安装，工程质量合格</t>
  </si>
  <si>
    <t>天城镇松柏岭村蓄水池工程</t>
  </si>
  <si>
    <t>松柏岭村</t>
  </si>
  <si>
    <r>
      <rPr>
        <sz val="9"/>
        <rFont val="仿宋"/>
        <charset val="134"/>
      </rPr>
      <t>完成水塘整修工程、新建730m</t>
    </r>
    <r>
      <rPr>
        <sz val="9"/>
        <rFont val="宋体"/>
        <charset val="134"/>
      </rPr>
      <t>³</t>
    </r>
    <r>
      <rPr>
        <sz val="9"/>
        <rFont val="仿宋"/>
        <charset val="134"/>
      </rPr>
      <t>水井1口、管网铺设1800m、工程质量合格</t>
    </r>
  </si>
  <si>
    <t>天门观水厂工程</t>
  </si>
  <si>
    <t>西庄</t>
  </si>
  <si>
    <t>完成水厂绿化及维修养护，工程质量合格</t>
  </si>
  <si>
    <t>青山水厂提标升级新建排水沟工程</t>
  </si>
  <si>
    <r>
      <rPr>
        <sz val="9"/>
        <rFont val="仿宋"/>
        <charset val="134"/>
      </rPr>
      <t>完成人工挖沟102m</t>
    </r>
    <r>
      <rPr>
        <sz val="9"/>
        <rFont val="宋体"/>
        <charset val="134"/>
      </rPr>
      <t>³</t>
    </r>
    <r>
      <rPr>
        <sz val="9"/>
        <rFont val="仿宋"/>
        <charset val="134"/>
      </rPr>
      <t>、砼6.24m</t>
    </r>
    <r>
      <rPr>
        <sz val="9"/>
        <rFont val="宋体"/>
        <charset val="134"/>
      </rPr>
      <t>³</t>
    </r>
    <r>
      <rPr>
        <sz val="9"/>
        <rFont val="仿宋"/>
        <charset val="134"/>
      </rPr>
      <t>、砖砌墙身32m</t>
    </r>
    <r>
      <rPr>
        <sz val="9"/>
        <rFont val="宋体"/>
        <charset val="134"/>
      </rPr>
      <t>³</t>
    </r>
    <r>
      <rPr>
        <sz val="9"/>
        <rFont val="仿宋"/>
        <charset val="134"/>
      </rPr>
      <t>。工程质量合格</t>
    </r>
  </si>
  <si>
    <t>青山水厂改扩建工程</t>
  </si>
  <si>
    <t>完成青山水厂新增土建工程、绿化及配电设备，工程质量合格</t>
  </si>
  <si>
    <t>沙坪水厂工程</t>
  </si>
  <si>
    <t>东山村</t>
  </si>
  <si>
    <t>完成沙坪水厂调节池及管道连接工程，工程质量合格</t>
  </si>
  <si>
    <t>审计费用</t>
  </si>
  <si>
    <t>合同价格</t>
  </si>
  <si>
    <t>完成饮水安全工程造价咨询服务任务</t>
  </si>
  <si>
    <t>（四）乡村振兴衔接资金</t>
  </si>
  <si>
    <t>1、中央衔接推进乡村振兴补助资金</t>
  </si>
  <si>
    <t xml:space="preserve">
鄂财农发〔2021〕67号</t>
  </si>
  <si>
    <t>乡村振兴局</t>
  </si>
  <si>
    <t>易迁集中安置区后续产业</t>
  </si>
  <si>
    <t>每项目10-20万元</t>
  </si>
  <si>
    <t>全县</t>
  </si>
  <si>
    <t>12个乡镇19个村</t>
  </si>
  <si>
    <t>持续发展易迁集中安置区后续产业，增加易迁人口收入来源，提高收入水平</t>
  </si>
  <si>
    <t>4900000833054292</t>
  </si>
  <si>
    <t>2022年崇阳县易迁集中安置区后续产业</t>
  </si>
  <si>
    <t>中药材产业发展</t>
  </si>
  <si>
    <t>每项目10-50万元</t>
  </si>
  <si>
    <t>发展产业基地，带动周边群众就业，增加村集体收入</t>
  </si>
  <si>
    <t>4900000833054339</t>
  </si>
  <si>
    <t>2022年崇阳县中药材产业基地建设</t>
  </si>
  <si>
    <t>雨露计划</t>
  </si>
  <si>
    <t>每人0.3万元</t>
  </si>
  <si>
    <t>对中高职高专贫困学生进行补贴</t>
  </si>
  <si>
    <t>4900000833054225</t>
  </si>
  <si>
    <t>2022年崇阳县雨露计划</t>
  </si>
  <si>
    <t>产业设施配套</t>
  </si>
  <si>
    <t>每项目4-50万元</t>
  </si>
  <si>
    <t>补齐产业设施设备，提高产业受益，缩短产业收益周期</t>
  </si>
  <si>
    <t>4900000861190466</t>
  </si>
  <si>
    <t>2022年崇阳县产业设施配套建设项目</t>
  </si>
  <si>
    <t>产业基础设施补短板</t>
  </si>
  <si>
    <t>每项目1-10万元</t>
  </si>
  <si>
    <t>2个村</t>
  </si>
  <si>
    <t>补齐产业基础设施短板，方便群众生产出行</t>
  </si>
  <si>
    <t xml:space="preserve">4900000876321390
</t>
  </si>
  <si>
    <t>2022年崇阳县路口镇团山村中药材基地基础设施建设工程</t>
  </si>
  <si>
    <t>2、驻村工作队驻村帮扶资金</t>
  </si>
  <si>
    <t>鄂财农发〔2022〕11号</t>
  </si>
  <si>
    <t>省直驻村帮扶项目</t>
  </si>
  <si>
    <t>平均每个村10万</t>
  </si>
  <si>
    <t>9个村</t>
  </si>
  <si>
    <t>为村级提供发展资金，保障项目高效发展</t>
  </si>
  <si>
    <t>4900000861213590</t>
  </si>
  <si>
    <t>2022年崇阳县省直部门帮扶村乡村振兴项目</t>
  </si>
  <si>
    <t>3、乡村振兴补助资金（第二批）</t>
  </si>
  <si>
    <t>鄂财农发〔2022〕19号</t>
  </si>
  <si>
    <t>省级财政衔接资金</t>
  </si>
  <si>
    <t>每项目1-30万元</t>
  </si>
  <si>
    <t>4900000877235561</t>
  </si>
  <si>
    <t>2022年崇阳县青山镇长林村茶叶基地水渠维修</t>
  </si>
  <si>
    <t>（五）发改部门资金</t>
  </si>
  <si>
    <t xml:space="preserve">1、以工代赈 </t>
  </si>
  <si>
    <t>鄂财建发〔2022〕75号</t>
  </si>
  <si>
    <t>发改局</t>
  </si>
  <si>
    <t>大市村灌溉水渠整修，河道清淤、护砌</t>
  </si>
  <si>
    <t>每项目100万元</t>
  </si>
  <si>
    <t>大市村</t>
  </si>
  <si>
    <t>完善大市村农村基础设施建设，3235人受益</t>
  </si>
  <si>
    <t>（六）财政部门资金</t>
  </si>
  <si>
    <t>1、美丽乡村建设资金</t>
  </si>
  <si>
    <t>鄂财农村发〔2021〕17号</t>
  </si>
  <si>
    <t>财政局</t>
  </si>
  <si>
    <t>白霓镇洪泉村、青山镇尺冲村各300万美丽乡村建设奖补资金。奖励高枧乡义源村、白霓镇大市村、青山镇东流村各50万元美丽乡村资金</t>
  </si>
  <si>
    <t>精品村每个村1200万，示范村每村300万，奖励村50万每村</t>
  </si>
  <si>
    <t>石城镇、金塘镇、青山镇、白霓镇、铜钟乡等</t>
  </si>
  <si>
    <t>洪泉村、尺冲村、义源村、大市村、清水村、东流村</t>
  </si>
  <si>
    <t>建设打造美丽乡村验收奖励村、示范村、精品村</t>
  </si>
  <si>
    <t>2、村集体经济发展资金</t>
  </si>
  <si>
    <t>杨洪村、油市村、码头村、桃花村、石门村、菖蒲村、河岭村发展村集体经济</t>
  </si>
  <si>
    <t>每个村40万元</t>
  </si>
  <si>
    <t>白霓镇、铜钟乡等7个乡镇</t>
  </si>
  <si>
    <t>杨洪村、油市村、码头村、桃花村、石门村、菖蒲村、河岭村</t>
  </si>
  <si>
    <t>扶持村集体经济，依托产业发展，安排农户就业，帮助农户致富。</t>
  </si>
  <si>
    <t>3、产粮大县奖励资金</t>
  </si>
  <si>
    <t>鄂财产发〔2022〕52号</t>
  </si>
  <si>
    <t>用于产粮区产油区建设</t>
  </si>
  <si>
    <t>每亩补贴100元</t>
  </si>
  <si>
    <t>全县12个乡镇169户种粮大户</t>
  </si>
  <si>
    <t>鼓励产粮大户双季种植、优质高效</t>
  </si>
  <si>
    <t>（七）交通运输部门资金</t>
  </si>
  <si>
    <t>1、车辆购置税用于一般公路建设</t>
  </si>
  <si>
    <t>鄂财建发〔2022〕91号</t>
  </si>
  <si>
    <t>交通局</t>
  </si>
  <si>
    <t>金河线0.429公里</t>
  </si>
  <si>
    <t>每公里13万元</t>
  </si>
  <si>
    <t>葵山村</t>
  </si>
  <si>
    <t>建设美丽农村路，推动乡村经济发展</t>
  </si>
  <si>
    <t>崇林线1.401公里</t>
  </si>
  <si>
    <t>每公里20万元</t>
  </si>
  <si>
    <t>鹿门铺村</t>
  </si>
  <si>
    <t>大小线6.885公里</t>
  </si>
  <si>
    <t>小港村</t>
  </si>
  <si>
    <t>白后线3.642公里</t>
  </si>
  <si>
    <t>下上线0.587公里</t>
  </si>
  <si>
    <t>上胡线0.617公里</t>
  </si>
  <si>
    <t>龙麻线1.089公里</t>
  </si>
  <si>
    <t>寒红线0.878公里</t>
  </si>
  <si>
    <t>绿雨线12.382公里</t>
  </si>
  <si>
    <t>绿化村</t>
  </si>
  <si>
    <t>港新线1.751公里</t>
  </si>
  <si>
    <t>金星村</t>
  </si>
  <si>
    <t>崇宋线8.128公里</t>
  </si>
  <si>
    <t>官庄村</t>
  </si>
  <si>
    <t>黄崇线1.39公里</t>
  </si>
  <si>
    <t>石黄线14.18公里</t>
  </si>
  <si>
    <t>进岭线4.851公里</t>
  </si>
  <si>
    <t>独石村</t>
  </si>
  <si>
    <t>骆谭线0.798公里</t>
  </si>
  <si>
    <t>谭家村</t>
  </si>
  <si>
    <t>高在线2.75公里</t>
  </si>
  <si>
    <t>寨下村</t>
  </si>
  <si>
    <t>白吴线4.292公里</t>
  </si>
  <si>
    <t>堰下村</t>
  </si>
  <si>
    <t>崇赵线5.473公里</t>
  </si>
  <si>
    <t>新内线6.78公里</t>
  </si>
  <si>
    <t>黄桥线1.593公里</t>
  </si>
  <si>
    <t>桥头村</t>
  </si>
  <si>
    <t>三麻线0.347公里</t>
  </si>
  <si>
    <t>村索线2.759公里</t>
  </si>
  <si>
    <t>沉村线0.555公里</t>
  </si>
  <si>
    <t>白纸线1.069公里</t>
  </si>
  <si>
    <t>金周线5.073公里</t>
  </si>
  <si>
    <t>金沙坪村</t>
  </si>
  <si>
    <t>村下线0.423公里</t>
  </si>
  <si>
    <t>柳林村</t>
  </si>
  <si>
    <t>天下线0.208公里</t>
  </si>
  <si>
    <t>肖岭村提档升级2.9公里</t>
  </si>
  <si>
    <t>肖岭村</t>
  </si>
  <si>
    <t>提升道路通行能力，群众出行更方便</t>
  </si>
  <si>
    <t>锁石村提档升级1.2公里</t>
  </si>
  <si>
    <t>锁石村</t>
  </si>
  <si>
    <t>古城村提档升级0.35公里</t>
  </si>
  <si>
    <t>汉兴村提档升级0.911公里</t>
  </si>
  <si>
    <t>石城社区提档升级0.93公里</t>
  </si>
  <si>
    <t>石城社区</t>
  </si>
  <si>
    <t>石城社区提档升级0.55公里</t>
  </si>
  <si>
    <t>后溪村提档升级1.135公里</t>
  </si>
  <si>
    <t>油市村提档升级0.11公里</t>
  </si>
  <si>
    <t>沙墩村提档升级1.406公里</t>
  </si>
  <si>
    <t>下岩村提档升级1.8公里</t>
  </si>
  <si>
    <t>2、农村公路道路建设省级补助资金</t>
  </si>
  <si>
    <t xml:space="preserve"> 鄂财建发〔2022〕78号</t>
  </si>
  <si>
    <t>大坪村提档升级0.375公里</t>
  </si>
  <si>
    <t>大坪村</t>
  </si>
  <si>
    <t>台山村公路建设1.3公里</t>
  </si>
  <si>
    <t>加强路网连通建设，群众出行更方便</t>
  </si>
  <si>
    <t>台山村公路建设0.9公里</t>
  </si>
  <si>
    <t>霞星村公路建设1.1公里</t>
  </si>
  <si>
    <t>霞星村公路建设1.3公里</t>
  </si>
  <si>
    <t>大堰村公路建设0.6公里</t>
  </si>
  <si>
    <t>白马村公路建设0.3公里</t>
  </si>
  <si>
    <t>堰市村公路建设0.3公里</t>
  </si>
  <si>
    <t>古城村公路建设0.8公里</t>
  </si>
  <si>
    <t>堰市村公路建设1.7公里</t>
  </si>
  <si>
    <t>堰市村公路建设0.33公里</t>
  </si>
  <si>
    <t>八一村公路建设0.6公里</t>
  </si>
  <si>
    <t>八一村</t>
  </si>
  <si>
    <t>汉兴村公路建设0.65公里</t>
  </si>
  <si>
    <t>浮溪桥村公路建设0.6公里</t>
  </si>
  <si>
    <t>寺前村公路建设3.8公里</t>
  </si>
  <si>
    <t>寺前村公路建设2.1公里</t>
  </si>
  <si>
    <t>寺前村公路建设0.4公里</t>
  </si>
  <si>
    <t>河田村公路建设2.68公里</t>
  </si>
  <si>
    <t>金星村公路建设0.6公里</t>
  </si>
  <si>
    <t>回头岭村公路建设0.35公里</t>
  </si>
  <si>
    <t>回头岭村</t>
  </si>
  <si>
    <t>白露村公路建设1.13公里</t>
  </si>
  <si>
    <t>白露村</t>
  </si>
  <si>
    <t>谭白线县乡道改造6.0公里</t>
  </si>
  <si>
    <t>提升道路通行能力，打通瓶颈路段，群众出行更加快捷顺畅</t>
  </si>
  <si>
    <t>黄康线县乡道改造1.0公里</t>
  </si>
  <si>
    <t>黄杨湾村</t>
  </si>
  <si>
    <t>大龙线县乡道改造1.8公里</t>
  </si>
  <si>
    <t>桥头村、龙泉村</t>
  </si>
  <si>
    <t>青宁线县乡道改造1.8公里</t>
  </si>
  <si>
    <t>石垅村</t>
  </si>
  <si>
    <t>崇阳县青山至梓木公路建设工程10公里</t>
  </si>
  <si>
    <t>梓木村</t>
  </si>
  <si>
    <t>白霓镇农村公路提档升级1.73公里</t>
  </si>
  <si>
    <t>白霓镇农村公路提档升级1.676公里</t>
  </si>
  <si>
    <t>三溪村</t>
  </si>
  <si>
    <t>白霓镇农村公路提档升级1.178公里</t>
  </si>
  <si>
    <t>白霓镇农村公路提档升级1.135公里</t>
  </si>
  <si>
    <t>白霓镇农村公路提档升级0.4公里</t>
  </si>
  <si>
    <t>港口乡农村公路提档升级8.2公里</t>
  </si>
  <si>
    <t>油榨村、石岭村</t>
  </si>
  <si>
    <t>港口乡农村公路提档升级5.447公里</t>
  </si>
  <si>
    <t>小沙坪村</t>
  </si>
  <si>
    <t>桂花泉镇农村公路提档升级1.156公里</t>
  </si>
  <si>
    <t>桂花泉镇农村公路提档升级0.4公里</t>
  </si>
  <si>
    <t>金塘镇农村公路提档升级1.2公里</t>
  </si>
  <si>
    <t>路口镇农村公路提档升级3.49公里</t>
  </si>
  <si>
    <t>田铺村</t>
  </si>
  <si>
    <t>路口镇农村公路提档升级1.406公里</t>
  </si>
  <si>
    <t>路口镇农村公路提档升级1公里</t>
  </si>
  <si>
    <t>青山镇农村公路提档升级4.43公里</t>
  </si>
  <si>
    <t>青山镇农村公路提档升级2.6公里</t>
  </si>
  <si>
    <t>青山镇农村公路提档升级1.972公里</t>
  </si>
  <si>
    <t>青山镇农村公路提档升级1.033公里</t>
  </si>
  <si>
    <t>吴城村</t>
  </si>
  <si>
    <t>石城镇农村公路提档升级4.961公里</t>
  </si>
  <si>
    <t>塔坳村</t>
  </si>
  <si>
    <t>石城镇农村公路提档升级3.8公里</t>
  </si>
  <si>
    <t>石城镇农村公路提档升级3.577公里</t>
  </si>
  <si>
    <t>石下村</t>
  </si>
  <si>
    <t>石城镇农村公路提档升级0.911公里</t>
  </si>
  <si>
    <t>天城镇农村公路提档升级6.855公里</t>
  </si>
  <si>
    <t>天城镇农村公路提档升级2.21公里</t>
  </si>
  <si>
    <t>郭家岭村</t>
  </si>
  <si>
    <t>天城镇农村公路提档升级0.8公里</t>
  </si>
  <si>
    <t>乌龟石村</t>
  </si>
  <si>
    <t>铜钟乡农村公路提档升级2.916公里</t>
  </si>
  <si>
    <t>铜钟乡农村公路提档升级1公里</t>
  </si>
  <si>
    <t>肖岭乡农村公路提档升级0.041公里</t>
  </si>
  <si>
    <t>肖岭乡农村公路提档升级2.2公里</t>
  </si>
  <si>
    <t>肖岭乡农村公路提档升级1.557公里</t>
  </si>
  <si>
    <t>肖岭乡农村公路提档升级1.335公里</t>
  </si>
  <si>
    <t>肖岭乡农村公路提档升级0.775公里</t>
  </si>
  <si>
    <t>（八）住建部门资金</t>
  </si>
  <si>
    <t>农村环境整治资金</t>
  </si>
  <si>
    <t>鄂财建发[2022]76号</t>
  </si>
  <si>
    <t>住建局</t>
  </si>
  <si>
    <t>沙坪镇沙坪村环境整治</t>
  </si>
  <si>
    <t>提升镇村风貌</t>
  </si>
  <si>
    <t>高枧乡高枧村环境整治</t>
  </si>
  <si>
    <t>白霓镇回头岭村环境整治</t>
  </si>
  <si>
    <t>传统村落保护</t>
  </si>
  <si>
    <t>农村危房改造资金</t>
  </si>
  <si>
    <t>鄂财建发〔2022〕60号</t>
  </si>
  <si>
    <t>用于农村低收入群体的危房改造</t>
  </si>
  <si>
    <t>D级19000元/户,C 级13000元/户</t>
  </si>
  <si>
    <t>11个乡镇</t>
  </si>
  <si>
    <t>54个村</t>
  </si>
  <si>
    <t>保障农村低收入群体安全居住</t>
  </si>
  <si>
    <t>（九）市级投入</t>
  </si>
  <si>
    <t>咸宁市乡村振兴局</t>
  </si>
  <si>
    <t>咸财发[2022]23号</t>
  </si>
  <si>
    <t>市直单位驻村工作队工作经费及发展资金</t>
  </si>
  <si>
    <t>市直单位所驻村产业发展</t>
  </si>
  <si>
    <t>每村15万元</t>
  </si>
  <si>
    <t>11个村</t>
  </si>
  <si>
    <t>谋划村集体产业发展，带动周边群众就业</t>
  </si>
  <si>
    <t>4900000863171905</t>
  </si>
  <si>
    <t>2022年市级驻村产业发展项目</t>
  </si>
  <si>
    <t>市级衔接资金</t>
  </si>
  <si>
    <t>产业发展及基础设施配套建设项目</t>
  </si>
  <si>
    <t>按实际情况补助</t>
  </si>
  <si>
    <t>加快产业发展，及配套好相关基础设施，提高产业生产条件</t>
  </si>
  <si>
    <t>区域协作资金</t>
  </si>
  <si>
    <t>县乡村振兴办工作例会会议纪要（6）</t>
  </si>
  <si>
    <t>钟祥市区域协作</t>
  </si>
  <si>
    <t>清水村七彩药谷产业路</t>
  </si>
  <si>
    <t>500万元</t>
  </si>
  <si>
    <t>1个村</t>
  </si>
  <si>
    <t>通过建设清水村七彩药谷产业路，发展中药材产业，带动村集体发展，增加就业增收</t>
  </si>
  <si>
    <t>（十）县级投入</t>
  </si>
  <si>
    <t>1、当年地方财政收入增量的15%增列专项扶贫预算</t>
  </si>
  <si>
    <t>本级投入</t>
  </si>
  <si>
    <t>监测户产业、就业、培训特惠政策项目</t>
  </si>
  <si>
    <t>一户一策</t>
  </si>
  <si>
    <t>保障落实监测户“一户一策”</t>
  </si>
  <si>
    <t>4900000861214230</t>
  </si>
  <si>
    <t>2022年崇阳县监测户产业、就业、培训特惠政策项目</t>
  </si>
  <si>
    <t>2、当年清理回收可统筹使用的存量资金中的50%以上用于扶贫预算</t>
  </si>
  <si>
    <t>脱贫人口医疗赞助</t>
  </si>
  <si>
    <t>按医疗政策进行政策补助</t>
  </si>
  <si>
    <t>县脱贫户55359人</t>
  </si>
  <si>
    <t>通过2022年崇阳县脱贫户、监测户新型医疗政策性补贴项目，改善群众生活状态</t>
  </si>
  <si>
    <t>4900000874455257</t>
  </si>
  <si>
    <t>2022年崇阳县脱贫户、监测户新型医疗政策性补贴项目</t>
  </si>
  <si>
    <t>公益性岗位</t>
  </si>
  <si>
    <t>每户4200元-5040元</t>
  </si>
  <si>
    <t>12个乡镇192个村4805人</t>
  </si>
  <si>
    <t>全面发放政策，各乡镇、相关部门动态核实补贴对象，建立数据。</t>
  </si>
  <si>
    <t>4900000833039391</t>
  </si>
  <si>
    <t>2022年崇阳县公益性岗位</t>
  </si>
  <si>
    <t>脱贫人口培训</t>
  </si>
  <si>
    <t>全县脱贫人口部分劳动力</t>
  </si>
  <si>
    <t>对部分脱贫人口进行就业培训，提升脱贫人口就业率</t>
  </si>
  <si>
    <t>4900000833046146</t>
  </si>
  <si>
    <t>2022年崇阳县脱贫人口培训</t>
  </si>
  <si>
    <t>省直部门帮扶村乡村振兴项目</t>
  </si>
  <si>
    <t>9个村，平均每个村30万-70万</t>
  </si>
  <si>
    <t>9个省直驻村帮扶村</t>
  </si>
  <si>
    <t>通过省直部门驻村帮扶村，带动周边群众就业，增加村集体收入</t>
  </si>
  <si>
    <t>新型经营主体带贫奖补</t>
  </si>
  <si>
    <t>每企业补贴1万元-5万元</t>
  </si>
  <si>
    <t>对型经营主体发放带贫奖补，带动脱贫收益群众户均增收500-1000元以上</t>
  </si>
  <si>
    <t>4900000833054569</t>
  </si>
  <si>
    <t>2022年崇阳县新型经营主体带贫奖补</t>
  </si>
  <si>
    <t>产业奖补到户</t>
  </si>
  <si>
    <t>脱贫户、监测户500-1000元</t>
  </si>
  <si>
    <t>带动农户发展产业，增加农户收入500-1000元</t>
  </si>
  <si>
    <t>4900000833054936</t>
  </si>
  <si>
    <t>2022年崇阳县监测户边缘户脱贫户产业奖补到户</t>
  </si>
  <si>
    <t>雨露计划补充</t>
  </si>
  <si>
    <t>平均每个乡镇100万-500万元</t>
  </si>
  <si>
    <t>4900000833044670</t>
  </si>
  <si>
    <t>2022年崇阳县产业发展项目</t>
  </si>
  <si>
    <t>人居环境整治</t>
  </si>
  <si>
    <t>改善居住环境，整治脏乱差现象，为生活出行等带来便利</t>
  </si>
  <si>
    <t>4900000833045189</t>
  </si>
  <si>
    <t>2022年崇阳县乡村振兴农村人居环境整治</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</si>
</sst>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0_ "/>
    <numFmt numFmtId="178" formatCode="\¥#,##0.00;[Red]\¥\-#,##0.00"/>
    <numFmt numFmtId="179" formatCode="yyyy&quot;年&quot;m&quot;月&quot;;@"/>
    <numFmt numFmtId="180" formatCode="yyyy&quot;年&quot;m&quot;月&quot;d&quot;日&quot;;@"/>
  </numFmts>
  <fonts count="36">
    <font>
      <sz val="11"/>
      <color theme="1"/>
      <name val="宋体"/>
      <charset val="134"/>
      <scheme val="minor"/>
    </font>
    <font>
      <sz val="9"/>
      <name val="仿宋"/>
      <charset val="134"/>
    </font>
    <font>
      <sz val="10"/>
      <name val="MS Sans Serif"/>
      <charset val="134"/>
    </font>
    <font>
      <sz val="10"/>
      <name val="宋体"/>
      <charset val="134"/>
    </font>
    <font>
      <sz val="10"/>
      <color indexed="8"/>
      <name val="宋体"/>
      <charset val="134"/>
    </font>
    <font>
      <sz val="14"/>
      <name val="黑体"/>
      <charset val="134"/>
    </font>
    <font>
      <sz val="18"/>
      <name val="方正小标宋简体"/>
      <charset val="134"/>
    </font>
    <font>
      <b/>
      <sz val="15"/>
      <name val="宋体"/>
      <charset val="134"/>
    </font>
    <font>
      <b/>
      <sz val="9"/>
      <name val="仿宋"/>
      <charset val="134"/>
    </font>
    <font>
      <b/>
      <sz val="15"/>
      <color indexed="8"/>
      <name val="宋体"/>
      <charset val="134"/>
    </font>
    <font>
      <b/>
      <sz val="9"/>
      <color indexed="8"/>
      <name val="仿宋"/>
      <charset val="134"/>
    </font>
    <font>
      <sz val="9"/>
      <color indexed="8"/>
      <name val="仿宋"/>
      <charset val="134"/>
    </font>
    <font>
      <sz val="8"/>
      <name val="仿宋"/>
      <charset val="134"/>
    </font>
    <font>
      <sz val="9"/>
      <name val="宋体"/>
      <charset val="134"/>
    </font>
    <font>
      <sz val="9"/>
      <color indexed="10"/>
      <name val="仿宋"/>
      <charset val="134"/>
    </font>
    <font>
      <sz val="10"/>
      <name val="仿宋"/>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indexed="8"/>
      </top>
      <bottom style="thin">
        <color indexed="8"/>
      </bottom>
      <diagonal/>
    </border>
    <border>
      <left/>
      <right/>
      <top/>
      <bottom style="thin">
        <color indexed="8"/>
      </bottom>
      <diagonal/>
    </border>
    <border>
      <left/>
      <right style="thin">
        <color auto="1"/>
      </right>
      <top/>
      <bottom style="thin">
        <color auto="1"/>
      </bottom>
      <diagonal/>
    </border>
    <border>
      <left style="thin">
        <color auto="1"/>
      </left>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0" fillId="0" borderId="0" applyFont="0" applyFill="0" applyBorder="0" applyAlignment="0" applyProtection="0">
      <alignment vertical="center"/>
    </xf>
    <xf numFmtId="0" fontId="28" fillId="10" borderId="0" applyNumberFormat="0" applyBorder="0" applyAlignment="0" applyProtection="0">
      <alignment vertical="center"/>
    </xf>
    <xf numFmtId="0" fontId="24"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21" fillId="2" borderId="0" applyNumberFormat="0" applyBorder="0" applyAlignment="0" applyProtection="0">
      <alignment vertical="center"/>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4" borderId="22" applyNumberFormat="0" applyFont="0" applyAlignment="0" applyProtection="0">
      <alignment vertical="center"/>
    </xf>
    <xf numFmtId="0" fontId="29" fillId="15"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16" applyNumberFormat="0" applyFill="0" applyAlignment="0" applyProtection="0">
      <alignment vertical="center"/>
    </xf>
    <xf numFmtId="0" fontId="17" fillId="0" borderId="16" applyNumberFormat="0" applyFill="0" applyAlignment="0" applyProtection="0">
      <alignment vertical="center"/>
    </xf>
    <xf numFmtId="0" fontId="0" fillId="0" borderId="0">
      <alignment vertical="center"/>
    </xf>
    <xf numFmtId="0" fontId="29" fillId="11" borderId="0" applyNumberFormat="0" applyBorder="0" applyAlignment="0" applyProtection="0">
      <alignment vertical="center"/>
    </xf>
    <xf numFmtId="0" fontId="20" fillId="0" borderId="18" applyNumberFormat="0" applyFill="0" applyAlignment="0" applyProtection="0">
      <alignment vertical="center"/>
    </xf>
    <xf numFmtId="0" fontId="29" fillId="18" borderId="0" applyNumberFormat="0" applyBorder="0" applyAlignment="0" applyProtection="0">
      <alignment vertical="center"/>
    </xf>
    <xf numFmtId="0" fontId="27" fillId="6" borderId="19" applyNumberFormat="0" applyAlignment="0" applyProtection="0">
      <alignment vertical="center"/>
    </xf>
    <xf numFmtId="0" fontId="30" fillId="6" borderId="17" applyNumberFormat="0" applyAlignment="0" applyProtection="0">
      <alignment vertical="center"/>
    </xf>
    <xf numFmtId="0" fontId="32" fillId="13" borderId="20" applyNumberFormat="0" applyAlignment="0" applyProtection="0">
      <alignment vertical="center"/>
    </xf>
    <xf numFmtId="0" fontId="28" fillId="20" borderId="0" applyNumberFormat="0" applyBorder="0" applyAlignment="0" applyProtection="0">
      <alignment vertical="center"/>
    </xf>
    <xf numFmtId="0" fontId="29" fillId="16" borderId="0" applyNumberFormat="0" applyBorder="0" applyAlignment="0" applyProtection="0">
      <alignment vertical="center"/>
    </xf>
    <xf numFmtId="0" fontId="34" fillId="0" borderId="21" applyNumberFormat="0" applyFill="0" applyAlignment="0" applyProtection="0">
      <alignment vertical="center"/>
    </xf>
    <xf numFmtId="0" fontId="16" fillId="0" borderId="15" applyNumberFormat="0" applyFill="0" applyAlignment="0" applyProtection="0">
      <alignment vertical="center"/>
    </xf>
    <xf numFmtId="0" fontId="25" fillId="5" borderId="0" applyNumberFormat="0" applyBorder="0" applyAlignment="0" applyProtection="0">
      <alignment vertical="center"/>
    </xf>
    <xf numFmtId="0" fontId="22" fillId="3" borderId="0" applyNumberFormat="0" applyBorder="0" applyAlignment="0" applyProtection="0">
      <alignment vertical="center"/>
    </xf>
    <xf numFmtId="0" fontId="28" fillId="21" borderId="0" applyNumberFormat="0" applyBorder="0" applyAlignment="0" applyProtection="0">
      <alignment vertical="center"/>
    </xf>
    <xf numFmtId="0" fontId="29" fillId="23" borderId="0" applyNumberFormat="0" applyBorder="0" applyAlignment="0" applyProtection="0">
      <alignment vertical="center"/>
    </xf>
    <xf numFmtId="0" fontId="28" fillId="9" borderId="0" applyNumberFormat="0" applyBorder="0" applyAlignment="0" applyProtection="0">
      <alignment vertical="center"/>
    </xf>
    <xf numFmtId="0" fontId="28" fillId="7"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2" borderId="0" applyNumberFormat="0" applyBorder="0" applyAlignment="0" applyProtection="0">
      <alignment vertical="center"/>
    </xf>
    <xf numFmtId="0" fontId="29" fillId="27"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26" borderId="0" applyNumberFormat="0" applyBorder="0" applyAlignment="0" applyProtection="0">
      <alignment vertical="center"/>
    </xf>
    <xf numFmtId="0" fontId="35" fillId="0" borderId="0">
      <alignment vertical="center"/>
    </xf>
    <xf numFmtId="0" fontId="28" fillId="28" borderId="0" applyNumberFormat="0" applyBorder="0" applyAlignment="0" applyProtection="0">
      <alignment vertical="center"/>
    </xf>
    <xf numFmtId="0" fontId="29" fillId="17" borderId="0" applyNumberFormat="0" applyBorder="0" applyAlignment="0" applyProtection="0">
      <alignment vertical="center"/>
    </xf>
    <xf numFmtId="0" fontId="35" fillId="0" borderId="0"/>
    <xf numFmtId="0" fontId="0" fillId="0" borderId="0">
      <alignment vertical="center"/>
    </xf>
    <xf numFmtId="0" fontId="35" fillId="0" borderId="0">
      <alignment vertical="center"/>
    </xf>
  </cellStyleXfs>
  <cellXfs count="130">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xf numFmtId="0" fontId="2" fillId="0" borderId="0" xfId="0" applyFont="1" applyFill="1" applyBorder="1" applyAlignment="1">
      <alignment horizontal="left" wrapText="1"/>
    </xf>
    <xf numFmtId="0" fontId="2" fillId="0" borderId="0" xfId="0" applyFont="1" applyFill="1" applyBorder="1" applyAlignment="1">
      <alignment horizont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xf numFmtId="0" fontId="5" fillId="0" borderId="0" xfId="0" applyFont="1" applyFill="1" applyBorder="1" applyAlignment="1">
      <alignment horizontal="left" wrapText="1"/>
    </xf>
    <xf numFmtId="0" fontId="6" fillId="0" borderId="0" xfId="0" applyFont="1" applyFill="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xf>
    <xf numFmtId="0" fontId="1" fillId="0" borderId="4" xfId="0"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51" applyFont="1" applyFill="1" applyBorder="1" applyAlignment="1">
      <alignment vertical="center" wrapText="1"/>
    </xf>
    <xf numFmtId="176" fontId="1" fillId="0" borderId="1" xfId="0" applyNumberFormat="1" applyFont="1" applyFill="1" applyBorder="1" applyAlignment="1" applyProtection="1">
      <alignment horizontal="left" vertical="center" wrapText="1"/>
    </xf>
    <xf numFmtId="176" fontId="1"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8" fontId="1" fillId="0" borderId="1" xfId="0" applyNumberFormat="1"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8"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10" xfId="0" applyFont="1" applyFill="1" applyBorder="1" applyAlignment="1">
      <alignment horizontal="center" vertical="center" wrapText="1"/>
    </xf>
    <xf numFmtId="0" fontId="8" fillId="0" borderId="2" xfId="0" applyFont="1" applyFill="1" applyBorder="1" applyAlignment="1">
      <alignment vertical="center" wrapText="1"/>
    </xf>
    <xf numFmtId="0" fontId="1" fillId="0" borderId="1" xfId="0" applyFont="1" applyFill="1" applyBorder="1" applyAlignment="1"/>
    <xf numFmtId="177"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xf numFmtId="0" fontId="11" fillId="0" borderId="10" xfId="0" applyFont="1" applyFill="1" applyBorder="1" applyAlignment="1">
      <alignment horizontal="left" vertical="center" wrapText="1"/>
    </xf>
    <xf numFmtId="57" fontId="1" fillId="0" borderId="1" xfId="0" applyNumberFormat="1" applyFont="1" applyFill="1" applyBorder="1" applyAlignment="1">
      <alignment horizontal="center" vertical="center" wrapText="1"/>
    </xf>
    <xf numFmtId="57" fontId="11" fillId="0" borderId="10" xfId="0" applyNumberFormat="1" applyFont="1" applyFill="1" applyBorder="1" applyAlignment="1">
      <alignment horizontal="left" vertical="center" wrapText="1"/>
    </xf>
    <xf numFmtId="0" fontId="1" fillId="0" borderId="1" xfId="0" applyFont="1" applyFill="1" applyBorder="1" applyAlignment="1">
      <alignment horizontal="center"/>
    </xf>
    <xf numFmtId="57" fontId="11" fillId="0" borderId="10" xfId="0" applyNumberFormat="1" applyFont="1" applyFill="1" applyBorder="1" applyAlignment="1">
      <alignment horizontal="center" vertical="center" wrapText="1"/>
    </xf>
    <xf numFmtId="177" fontId="1"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xf>
    <xf numFmtId="57" fontId="11" fillId="0" borderId="1" xfId="0" applyNumberFormat="1" applyFont="1" applyFill="1" applyBorder="1" applyAlignment="1">
      <alignment horizontal="center" vertical="center" wrapText="1"/>
    </xf>
    <xf numFmtId="57" fontId="11" fillId="0" borderId="2" xfId="0" applyNumberFormat="1" applyFont="1" applyFill="1" applyBorder="1" applyAlignment="1">
      <alignment vertical="center" wrapText="1"/>
    </xf>
    <xf numFmtId="0" fontId="11" fillId="0" borderId="10" xfId="0" applyFont="1" applyFill="1" applyBorder="1" applyAlignment="1">
      <alignment horizontal="center" wrapText="1"/>
    </xf>
    <xf numFmtId="0" fontId="1" fillId="0" borderId="1" xfId="0" applyFont="1" applyFill="1" applyBorder="1" applyAlignment="1">
      <alignment horizontal="center" wrapText="1"/>
    </xf>
    <xf numFmtId="0" fontId="1" fillId="0" borderId="10" xfId="0" applyFont="1" applyFill="1" applyBorder="1" applyAlignment="1">
      <alignment horizontal="center" vertical="center" wrapText="1"/>
    </xf>
    <xf numFmtId="57" fontId="1" fillId="0" borderId="6"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57" fontId="1" fillId="0" borderId="7"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178" fontId="1" fillId="0" borderId="3" xfId="0" applyNumberFormat="1" applyFont="1" applyFill="1" applyBorder="1" applyAlignment="1" applyProtection="1">
      <alignment horizontal="center" vertical="center" wrapText="1"/>
    </xf>
    <xf numFmtId="176" fontId="1" fillId="0" borderId="3" xfId="0" applyNumberFormat="1" applyFont="1" applyFill="1" applyBorder="1" applyAlignment="1">
      <alignment horizontal="center" vertical="center" wrapText="1"/>
    </xf>
    <xf numFmtId="178" fontId="1" fillId="0" borderId="4" xfId="0" applyNumberFormat="1" applyFont="1" applyFill="1" applyBorder="1" applyAlignment="1" applyProtection="1">
      <alignment horizontal="center" vertical="center" wrapText="1"/>
    </xf>
    <xf numFmtId="176" fontId="1" fillId="0" borderId="4"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11" fillId="0" borderId="10" xfId="0" applyFont="1" applyFill="1" applyBorder="1" applyAlignment="1">
      <alignment vertical="center" wrapText="1"/>
    </xf>
    <xf numFmtId="0" fontId="1" fillId="0" borderId="1" xfId="51" applyFont="1" applyFill="1" applyBorder="1" applyAlignment="1">
      <alignment horizontal="left" vertical="center" wrapText="1"/>
    </xf>
    <xf numFmtId="0" fontId="1" fillId="0" borderId="3" xfId="51" applyFont="1" applyFill="1" applyBorder="1" applyAlignment="1">
      <alignment horizontal="center" vertical="center" wrapText="1"/>
    </xf>
    <xf numFmtId="176" fontId="1" fillId="0" borderId="3" xfId="51"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0" fontId="1" fillId="0" borderId="4" xfId="51" applyFont="1" applyFill="1" applyBorder="1" applyAlignment="1">
      <alignment horizontal="center" vertical="center" wrapText="1"/>
    </xf>
    <xf numFmtId="176" fontId="1" fillId="0" borderId="4" xfId="51" applyNumberFormat="1" applyFont="1" applyFill="1" applyBorder="1" applyAlignment="1">
      <alignment horizontal="center" vertical="center" wrapText="1"/>
    </xf>
    <xf numFmtId="176" fontId="1" fillId="0" borderId="1" xfId="51" applyNumberFormat="1" applyFont="1" applyFill="1" applyBorder="1" applyAlignment="1">
      <alignment vertical="center" wrapText="1"/>
    </xf>
    <xf numFmtId="176" fontId="1" fillId="0" borderId="1" xfId="51" applyNumberFormat="1" applyFont="1" applyFill="1" applyBorder="1" applyAlignment="1">
      <alignment horizontal="center" vertical="center" wrapText="1"/>
    </xf>
    <xf numFmtId="0" fontId="1" fillId="0" borderId="1" xfId="51" applyFont="1" applyFill="1" applyBorder="1" applyAlignment="1">
      <alignment vertical="center"/>
    </xf>
    <xf numFmtId="49" fontId="1" fillId="0" borderId="1" xfId="0" applyNumberFormat="1" applyFont="1" applyFill="1" applyBorder="1" applyAlignment="1" applyProtection="1">
      <alignment horizontal="left" vertical="center" wrapText="1"/>
    </xf>
    <xf numFmtId="176" fontId="1"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57" fontId="1" fillId="0" borderId="1" xfId="51" applyNumberFormat="1" applyFont="1" applyFill="1" applyBorder="1" applyAlignment="1">
      <alignment horizontal="center" vertical="center"/>
    </xf>
    <xf numFmtId="49" fontId="1" fillId="0" borderId="10" xfId="51"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31" fontId="11" fillId="0" borderId="10"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1" fillId="0" borderId="3"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176" fontId="1" fillId="0" borderId="1" xfId="0" applyNumberFormat="1" applyFont="1" applyFill="1" applyBorder="1" applyAlignment="1" applyProtection="1">
      <alignment vertical="center" wrapText="1"/>
    </xf>
    <xf numFmtId="0" fontId="15" fillId="0" borderId="1" xfId="51" applyFont="1" applyFill="1" applyBorder="1" applyAlignment="1">
      <alignment horizontal="left" vertical="center" wrapText="1"/>
    </xf>
    <xf numFmtId="177" fontId="15" fillId="0" borderId="1" xfId="51" applyNumberFormat="1"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176" fontId="1" fillId="0" borderId="3" xfId="0" applyNumberFormat="1"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wrapText="1"/>
    </xf>
    <xf numFmtId="179" fontId="11" fillId="0" borderId="10" xfId="0" applyNumberFormat="1" applyFont="1" applyFill="1" applyBorder="1" applyAlignment="1">
      <alignment horizontal="center" vertical="center" wrapText="1"/>
    </xf>
    <xf numFmtId="179" fontId="1" fillId="0" borderId="14"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79" fontId="1" fillId="0" borderId="9"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57" fontId="15" fillId="0" borderId="1" xfId="51" applyNumberFormat="1" applyFont="1" applyFill="1" applyBorder="1" applyAlignment="1">
      <alignment horizontal="center" vertical="center"/>
    </xf>
    <xf numFmtId="49" fontId="15" fillId="0" borderId="10" xfId="51" applyNumberFormat="1" applyFont="1" applyFill="1" applyBorder="1" applyAlignment="1">
      <alignment horizontal="center" vertical="center" wrapText="1"/>
    </xf>
    <xf numFmtId="0" fontId="1" fillId="0" borderId="0" xfId="0" applyFont="1" applyFill="1" applyBorder="1" applyAlignment="1">
      <alignment horizontal="center" vertical="center"/>
    </xf>
    <xf numFmtId="176" fontId="1" fillId="0" borderId="2" xfId="0" applyNumberFormat="1" applyFont="1" applyFill="1" applyBorder="1" applyAlignment="1" applyProtection="1">
      <alignment horizontal="center" vertical="center" wrapText="1"/>
    </xf>
    <xf numFmtId="0" fontId="15" fillId="0" borderId="10" xfId="51" applyFont="1" applyFill="1" applyBorder="1" applyAlignment="1">
      <alignment horizontal="left" vertical="center" wrapText="1"/>
    </xf>
    <xf numFmtId="0" fontId="1" fillId="0" borderId="1" xfId="0"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 189"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782" xfId="52"/>
    <cellStyle name="常规 78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25"/>
  <sheetViews>
    <sheetView tabSelected="1" zoomScale="115" zoomScaleNormal="115" workbookViewId="0">
      <pane ySplit="6" topLeftCell="A208" activePane="bottomLeft" state="frozen"/>
      <selection/>
      <selection pane="bottomLeft" activeCell="A208" sqref="A208"/>
    </sheetView>
  </sheetViews>
  <sheetFormatPr defaultColWidth="6.875" defaultRowHeight="18" customHeight="1"/>
  <cols>
    <col min="1" max="1" width="10.375" style="3" customWidth="1"/>
    <col min="2" max="2" width="9.625" style="4" customWidth="1"/>
    <col min="3" max="3" width="8" style="4" customWidth="1"/>
    <col min="4" max="4" width="6.875" style="4" customWidth="1"/>
    <col min="5" max="5" width="6.375" style="4" customWidth="1"/>
    <col min="6" max="6" width="19.25" style="5" customWidth="1"/>
    <col min="7" max="7" width="17.25" style="5" customWidth="1"/>
    <col min="8" max="8" width="8.875" style="6" customWidth="1"/>
    <col min="9" max="9" width="9.5" style="7" customWidth="1"/>
    <col min="10" max="10" width="13.375" style="7" customWidth="1"/>
    <col min="11" max="11" width="9.25" style="6" customWidth="1"/>
    <col min="12" max="12" width="10.625" style="6" customWidth="1"/>
    <col min="13" max="13" width="23.125" style="8" customWidth="1"/>
    <col min="14" max="14" width="12.875" style="7" customWidth="1"/>
    <col min="15" max="15" width="15.625" style="9" customWidth="1"/>
    <col min="16" max="86" width="6.875" style="9" customWidth="1"/>
    <col min="87" max="16384" width="6.875" style="9"/>
  </cols>
  <sheetData>
    <row r="1" customHeight="1" spans="1:1">
      <c r="A1" s="10" t="s">
        <v>0</v>
      </c>
    </row>
    <row r="2" ht="29.25" customHeight="1" spans="1:111">
      <c r="A2" s="11" t="s">
        <v>1</v>
      </c>
      <c r="B2" s="11"/>
      <c r="C2" s="11"/>
      <c r="D2" s="11"/>
      <c r="E2" s="11"/>
      <c r="F2" s="11"/>
      <c r="G2" s="11"/>
      <c r="H2" s="11"/>
      <c r="I2" s="11"/>
      <c r="J2" s="11"/>
      <c r="K2" s="11"/>
      <c r="L2" s="11"/>
      <c r="M2" s="11"/>
      <c r="N2" s="11"/>
      <c r="O2" s="11"/>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ht="20.1" customHeight="1" spans="1:175">
      <c r="A3" s="12"/>
      <c r="B3" s="13"/>
      <c r="C3" s="13"/>
      <c r="D3" s="13"/>
      <c r="E3" s="13"/>
      <c r="F3" s="12" t="s">
        <v>2</v>
      </c>
      <c r="G3" s="12"/>
      <c r="H3" s="14"/>
      <c r="I3" s="13"/>
      <c r="J3" s="13"/>
      <c r="K3" s="14"/>
      <c r="L3" s="14"/>
      <c r="M3" s="40"/>
      <c r="N3" s="41" t="s">
        <v>3</v>
      </c>
      <c r="O3" s="41"/>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row>
    <row r="4" s="1" customFormat="1" ht="21" customHeight="1" spans="1:175">
      <c r="A4" s="15" t="s">
        <v>4</v>
      </c>
      <c r="B4" s="15"/>
      <c r="C4" s="15"/>
      <c r="D4" s="15"/>
      <c r="E4" s="15" t="s">
        <v>5</v>
      </c>
      <c r="F4" s="15"/>
      <c r="G4" s="15"/>
      <c r="H4" s="15"/>
      <c r="I4" s="15"/>
      <c r="J4" s="15"/>
      <c r="K4" s="15"/>
      <c r="L4" s="15"/>
      <c r="M4" s="15"/>
      <c r="N4" s="15"/>
      <c r="O4" s="15"/>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row>
    <row r="5" s="1" customFormat="1" ht="21" customHeight="1" spans="1:175">
      <c r="A5" s="15" t="s">
        <v>6</v>
      </c>
      <c r="B5" s="15" t="s">
        <v>7</v>
      </c>
      <c r="C5" s="15" t="s">
        <v>8</v>
      </c>
      <c r="D5" s="15"/>
      <c r="E5" s="16" t="s">
        <v>9</v>
      </c>
      <c r="F5" s="16" t="s">
        <v>10</v>
      </c>
      <c r="G5" s="16" t="s">
        <v>11</v>
      </c>
      <c r="H5" s="16" t="s">
        <v>12</v>
      </c>
      <c r="I5" s="16" t="s">
        <v>13</v>
      </c>
      <c r="J5" s="16"/>
      <c r="K5" s="16" t="s">
        <v>14</v>
      </c>
      <c r="L5" s="16" t="s">
        <v>15</v>
      </c>
      <c r="M5" s="43" t="s">
        <v>16</v>
      </c>
      <c r="N5" s="16" t="s">
        <v>17</v>
      </c>
      <c r="O5" s="44" t="s">
        <v>18</v>
      </c>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row>
    <row r="6" s="1" customFormat="1" ht="15.95" customHeight="1" spans="1:15">
      <c r="A6" s="15"/>
      <c r="B6" s="15"/>
      <c r="C6" s="15" t="s">
        <v>19</v>
      </c>
      <c r="D6" s="15" t="s">
        <v>20</v>
      </c>
      <c r="E6" s="15"/>
      <c r="F6" s="15"/>
      <c r="G6" s="15"/>
      <c r="H6" s="15"/>
      <c r="I6" s="15" t="s">
        <v>21</v>
      </c>
      <c r="J6" s="15" t="s">
        <v>22</v>
      </c>
      <c r="K6" s="15"/>
      <c r="L6" s="15"/>
      <c r="M6" s="45"/>
      <c r="N6" s="15"/>
      <c r="O6" s="44"/>
    </row>
    <row r="7" s="2" customFormat="1" customHeight="1" spans="1:15">
      <c r="A7" s="15" t="s">
        <v>23</v>
      </c>
      <c r="B7" s="17"/>
      <c r="C7" s="17"/>
      <c r="D7" s="18">
        <f>D8+D26+D30+D192+D201+D203+D208+D305+D311+D315</f>
        <v>37019</v>
      </c>
      <c r="E7" s="18"/>
      <c r="F7" s="18"/>
      <c r="G7" s="18"/>
      <c r="H7" s="18">
        <f>H8+H26+H30+H192+H201+H203+H208+H305+H311+H315</f>
        <v>37019.458508</v>
      </c>
      <c r="I7" s="18"/>
      <c r="J7" s="15"/>
      <c r="K7" s="46"/>
      <c r="L7" s="46"/>
      <c r="M7" s="47"/>
      <c r="N7" s="20"/>
      <c r="O7" s="48"/>
    </row>
    <row r="8" s="2" customFormat="1" ht="21.95" customHeight="1" spans="1:15">
      <c r="A8" s="19" t="s">
        <v>24</v>
      </c>
      <c r="B8" s="20"/>
      <c r="C8" s="20"/>
      <c r="D8" s="21">
        <f>D9+D10+D11+D12+D13+D14+D15+D16+D17+D18+D19+D20+D21+D22+D23+D24+D25</f>
        <v>9641</v>
      </c>
      <c r="E8" s="21"/>
      <c r="F8" s="21"/>
      <c r="G8" s="21"/>
      <c r="H8" s="22">
        <f>SUM(H9:H25)</f>
        <v>9641</v>
      </c>
      <c r="I8" s="21"/>
      <c r="J8" s="20"/>
      <c r="K8" s="46"/>
      <c r="L8" s="46"/>
      <c r="M8" s="47"/>
      <c r="N8" s="20"/>
      <c r="O8" s="49"/>
    </row>
    <row r="9" s="2" customFormat="1" ht="45" customHeight="1" spans="1:15">
      <c r="A9" s="20" t="s">
        <v>25</v>
      </c>
      <c r="B9" s="20" t="s">
        <v>26</v>
      </c>
      <c r="C9" s="20" t="s">
        <v>27</v>
      </c>
      <c r="D9" s="23">
        <v>600</v>
      </c>
      <c r="E9" s="24" t="s">
        <v>28</v>
      </c>
      <c r="F9" s="25" t="s">
        <v>29</v>
      </c>
      <c r="G9" s="25" t="s">
        <v>30</v>
      </c>
      <c r="H9" s="23">
        <v>600</v>
      </c>
      <c r="I9" s="23" t="s">
        <v>31</v>
      </c>
      <c r="J9" s="50" t="s">
        <v>32</v>
      </c>
      <c r="K9" s="51">
        <v>44805</v>
      </c>
      <c r="L9" s="51">
        <v>45078</v>
      </c>
      <c r="M9" s="52" t="s">
        <v>33</v>
      </c>
      <c r="N9" s="53"/>
      <c r="O9" s="49"/>
    </row>
    <row r="10" s="2" customFormat="1" ht="99" customHeight="1" spans="1:15">
      <c r="A10" s="20"/>
      <c r="B10" s="20"/>
      <c r="C10" s="20"/>
      <c r="D10" s="23">
        <v>450</v>
      </c>
      <c r="E10" s="24" t="s">
        <v>28</v>
      </c>
      <c r="F10" s="25" t="s">
        <v>34</v>
      </c>
      <c r="G10" s="25" t="s">
        <v>35</v>
      </c>
      <c r="H10" s="23">
        <v>450</v>
      </c>
      <c r="I10" s="23" t="s">
        <v>36</v>
      </c>
      <c r="J10" s="50" t="s">
        <v>37</v>
      </c>
      <c r="K10" s="51">
        <v>44562</v>
      </c>
      <c r="L10" s="51">
        <v>44896</v>
      </c>
      <c r="M10" s="52" t="s">
        <v>38</v>
      </c>
      <c r="N10" s="53"/>
      <c r="O10" s="49"/>
    </row>
    <row r="11" s="2" customFormat="1" ht="62.1" customHeight="1" spans="1:15">
      <c r="A11" s="20"/>
      <c r="B11" s="20"/>
      <c r="C11" s="20"/>
      <c r="D11" s="23">
        <v>800</v>
      </c>
      <c r="E11" s="24" t="s">
        <v>28</v>
      </c>
      <c r="F11" s="20" t="s">
        <v>39</v>
      </c>
      <c r="G11" s="20" t="s">
        <v>40</v>
      </c>
      <c r="H11" s="23">
        <v>800</v>
      </c>
      <c r="I11" s="23" t="s">
        <v>41</v>
      </c>
      <c r="J11" s="50" t="s">
        <v>42</v>
      </c>
      <c r="K11" s="51">
        <v>44774</v>
      </c>
      <c r="L11" s="51">
        <v>44896</v>
      </c>
      <c r="M11" s="52" t="s">
        <v>43</v>
      </c>
      <c r="N11" s="53"/>
      <c r="O11" s="49"/>
    </row>
    <row r="12" s="2" customFormat="1" ht="69" customHeight="1" spans="1:15">
      <c r="A12" s="20" t="s">
        <v>44</v>
      </c>
      <c r="B12" s="20"/>
      <c r="C12" s="20" t="s">
        <v>45</v>
      </c>
      <c r="D12" s="23">
        <v>140</v>
      </c>
      <c r="E12" s="24" t="s">
        <v>28</v>
      </c>
      <c r="F12" s="25" t="s">
        <v>46</v>
      </c>
      <c r="G12" s="25" t="s">
        <v>47</v>
      </c>
      <c r="H12" s="23">
        <v>140</v>
      </c>
      <c r="I12" s="23" t="s">
        <v>48</v>
      </c>
      <c r="J12" s="50" t="s">
        <v>49</v>
      </c>
      <c r="K12" s="51">
        <v>44835</v>
      </c>
      <c r="L12" s="51">
        <v>45078</v>
      </c>
      <c r="M12" s="54" t="s">
        <v>50</v>
      </c>
      <c r="N12" s="53"/>
      <c r="O12" s="55"/>
    </row>
    <row r="13" s="2" customFormat="1" ht="78.75" spans="1:15">
      <c r="A13" s="20"/>
      <c r="B13" s="20"/>
      <c r="C13" s="20"/>
      <c r="D13" s="23">
        <v>61</v>
      </c>
      <c r="E13" s="24" t="s">
        <v>28</v>
      </c>
      <c r="F13" s="25" t="s">
        <v>51</v>
      </c>
      <c r="G13" s="20" t="s">
        <v>52</v>
      </c>
      <c r="H13" s="23">
        <v>61</v>
      </c>
      <c r="I13" s="23" t="s">
        <v>53</v>
      </c>
      <c r="J13" s="50" t="s">
        <v>54</v>
      </c>
      <c r="K13" s="51">
        <v>44835</v>
      </c>
      <c r="L13" s="51">
        <v>45078</v>
      </c>
      <c r="M13" s="54" t="s">
        <v>55</v>
      </c>
      <c r="N13" s="53"/>
      <c r="O13" s="55"/>
    </row>
    <row r="14" s="2" customFormat="1" ht="78.75" spans="1:15">
      <c r="A14" s="20"/>
      <c r="B14" s="20"/>
      <c r="C14" s="20"/>
      <c r="D14" s="23">
        <v>600</v>
      </c>
      <c r="E14" s="24" t="s">
        <v>28</v>
      </c>
      <c r="F14" s="25" t="s">
        <v>56</v>
      </c>
      <c r="G14" s="20" t="s">
        <v>57</v>
      </c>
      <c r="H14" s="23">
        <v>600</v>
      </c>
      <c r="I14" s="23" t="s">
        <v>58</v>
      </c>
      <c r="J14" s="50" t="s">
        <v>59</v>
      </c>
      <c r="K14" s="51">
        <v>44228</v>
      </c>
      <c r="L14" s="51">
        <v>44896</v>
      </c>
      <c r="M14" s="54" t="s">
        <v>60</v>
      </c>
      <c r="N14" s="53"/>
      <c r="O14" s="49"/>
    </row>
    <row r="15" s="2" customFormat="1" ht="67.5" spans="1:15">
      <c r="A15" s="26" t="s">
        <v>61</v>
      </c>
      <c r="B15" s="26"/>
      <c r="C15" s="26" t="s">
        <v>45</v>
      </c>
      <c r="D15" s="23">
        <v>1000</v>
      </c>
      <c r="E15" s="24" t="s">
        <v>28</v>
      </c>
      <c r="F15" s="25" t="s">
        <v>62</v>
      </c>
      <c r="G15" s="20" t="s">
        <v>63</v>
      </c>
      <c r="H15" s="23">
        <v>1000</v>
      </c>
      <c r="I15" s="23" t="s">
        <v>31</v>
      </c>
      <c r="J15" s="50" t="s">
        <v>64</v>
      </c>
      <c r="K15" s="51">
        <v>44562</v>
      </c>
      <c r="L15" s="51">
        <v>44896</v>
      </c>
      <c r="M15" s="54" t="s">
        <v>65</v>
      </c>
      <c r="N15" s="53"/>
      <c r="O15" s="49"/>
    </row>
    <row r="16" s="2" customFormat="1" ht="36" customHeight="1" spans="1:15">
      <c r="A16" s="27" t="s">
        <v>66</v>
      </c>
      <c r="B16" s="20" t="s">
        <v>67</v>
      </c>
      <c r="C16" s="20" t="s">
        <v>27</v>
      </c>
      <c r="D16" s="28">
        <v>49</v>
      </c>
      <c r="E16" s="24" t="s">
        <v>28</v>
      </c>
      <c r="F16" s="20" t="s">
        <v>68</v>
      </c>
      <c r="G16" s="20" t="s">
        <v>69</v>
      </c>
      <c r="H16" s="29">
        <v>49</v>
      </c>
      <c r="I16" s="46" t="s">
        <v>70</v>
      </c>
      <c r="J16" s="50" t="s">
        <v>71</v>
      </c>
      <c r="K16" s="51">
        <v>44562</v>
      </c>
      <c r="L16" s="51">
        <v>44896</v>
      </c>
      <c r="M16" s="56" t="s">
        <v>72</v>
      </c>
      <c r="N16" s="53"/>
      <c r="O16" s="55"/>
    </row>
    <row r="17" s="2" customFormat="1" ht="177" customHeight="1" spans="1:15">
      <c r="A17" s="30"/>
      <c r="B17" s="20" t="s">
        <v>73</v>
      </c>
      <c r="C17" s="20" t="s">
        <v>27</v>
      </c>
      <c r="D17" s="23">
        <v>410</v>
      </c>
      <c r="E17" s="24"/>
      <c r="F17" s="25"/>
      <c r="G17" s="26" t="s">
        <v>74</v>
      </c>
      <c r="H17" s="23">
        <v>410</v>
      </c>
      <c r="I17" s="46" t="s">
        <v>31</v>
      </c>
      <c r="J17" s="57" t="s">
        <v>75</v>
      </c>
      <c r="K17" s="51"/>
      <c r="L17" s="51"/>
      <c r="M17" s="56"/>
      <c r="N17" s="53"/>
      <c r="O17" s="55"/>
    </row>
    <row r="18" s="2" customFormat="1" ht="101.25" spans="1:15">
      <c r="A18" s="25" t="s">
        <v>76</v>
      </c>
      <c r="B18" s="20" t="s">
        <v>77</v>
      </c>
      <c r="C18" s="20" t="s">
        <v>27</v>
      </c>
      <c r="D18" s="23">
        <v>1163</v>
      </c>
      <c r="E18" s="24" t="s">
        <v>28</v>
      </c>
      <c r="F18" s="20" t="s">
        <v>78</v>
      </c>
      <c r="G18" s="20" t="s">
        <v>79</v>
      </c>
      <c r="H18" s="23">
        <v>2404</v>
      </c>
      <c r="I18" s="23" t="s">
        <v>80</v>
      </c>
      <c r="J18" s="58" t="s">
        <v>81</v>
      </c>
      <c r="K18" s="59">
        <v>44835</v>
      </c>
      <c r="L18" s="51">
        <v>44986</v>
      </c>
      <c r="M18" s="60" t="s">
        <v>82</v>
      </c>
      <c r="N18" s="53"/>
      <c r="O18" s="55"/>
    </row>
    <row r="19" s="2" customFormat="1" ht="101.25" spans="1:15">
      <c r="A19" s="25"/>
      <c r="B19" s="20" t="s">
        <v>83</v>
      </c>
      <c r="C19" s="20" t="s">
        <v>27</v>
      </c>
      <c r="D19" s="20">
        <v>1241</v>
      </c>
      <c r="E19" s="24" t="s">
        <v>28</v>
      </c>
      <c r="F19" s="20" t="s">
        <v>78</v>
      </c>
      <c r="G19" s="20"/>
      <c r="H19" s="23"/>
      <c r="I19" s="23" t="s">
        <v>80</v>
      </c>
      <c r="J19" s="58" t="s">
        <v>81</v>
      </c>
      <c r="K19" s="59">
        <v>44835</v>
      </c>
      <c r="L19" s="51">
        <v>44986</v>
      </c>
      <c r="M19" s="60"/>
      <c r="N19" s="53"/>
      <c r="O19" s="55"/>
    </row>
    <row r="20" s="2" customFormat="1" ht="101.25" spans="1:15">
      <c r="A20" s="25"/>
      <c r="B20" s="20" t="s">
        <v>83</v>
      </c>
      <c r="C20" s="20" t="s">
        <v>45</v>
      </c>
      <c r="D20" s="20">
        <v>1346</v>
      </c>
      <c r="E20" s="24" t="s">
        <v>28</v>
      </c>
      <c r="F20" s="20" t="s">
        <v>78</v>
      </c>
      <c r="G20" s="26"/>
      <c r="H20" s="23">
        <v>1346</v>
      </c>
      <c r="I20" s="23" t="s">
        <v>80</v>
      </c>
      <c r="J20" s="58" t="s">
        <v>81</v>
      </c>
      <c r="K20" s="59">
        <v>44835</v>
      </c>
      <c r="L20" s="51">
        <v>44986</v>
      </c>
      <c r="M20" s="60"/>
      <c r="N20" s="53"/>
      <c r="O20" s="55"/>
    </row>
    <row r="21" s="2" customFormat="1" ht="22.5" spans="1:253">
      <c r="A21" s="25"/>
      <c r="B21" s="20" t="s">
        <v>84</v>
      </c>
      <c r="C21" s="20" t="s">
        <v>45</v>
      </c>
      <c r="D21" s="23">
        <v>16</v>
      </c>
      <c r="E21" s="24" t="s">
        <v>28</v>
      </c>
      <c r="F21" s="20" t="s">
        <v>85</v>
      </c>
      <c r="G21" s="26"/>
      <c r="H21" s="23">
        <v>550</v>
      </c>
      <c r="I21" s="23" t="s">
        <v>86</v>
      </c>
      <c r="J21" s="58" t="s">
        <v>87</v>
      </c>
      <c r="K21" s="59">
        <v>44835</v>
      </c>
      <c r="L21" s="51">
        <v>44986</v>
      </c>
      <c r="M21" s="60"/>
      <c r="N21" s="53"/>
      <c r="O21" s="55"/>
      <c r="P21" s="42"/>
      <c r="Q21" s="69"/>
      <c r="R21" s="42"/>
      <c r="S21" s="69"/>
      <c r="T21" s="42"/>
      <c r="U21" s="69"/>
      <c r="V21" s="42"/>
      <c r="W21" s="69"/>
      <c r="X21" s="42"/>
      <c r="Y21" s="69"/>
      <c r="Z21" s="42"/>
      <c r="AA21" s="69"/>
      <c r="AB21" s="42"/>
      <c r="AC21" s="69"/>
      <c r="AD21" s="42"/>
      <c r="AE21" s="69"/>
      <c r="AF21" s="42"/>
      <c r="AG21" s="69"/>
      <c r="AH21" s="42"/>
      <c r="AI21" s="69"/>
      <c r="AJ21" s="42"/>
      <c r="AK21" s="69"/>
      <c r="AL21" s="42"/>
      <c r="AM21" s="69"/>
      <c r="AN21" s="42"/>
      <c r="AO21" s="69"/>
      <c r="AP21" s="42"/>
      <c r="AQ21" s="69"/>
      <c r="AR21" s="42"/>
      <c r="AS21" s="69"/>
      <c r="AT21" s="42"/>
      <c r="AU21" s="69"/>
      <c r="AV21" s="42"/>
      <c r="AW21" s="69"/>
      <c r="AX21" s="42"/>
      <c r="AY21" s="69"/>
      <c r="AZ21" s="42"/>
      <c r="BA21" s="69"/>
      <c r="BB21" s="42"/>
      <c r="BC21" s="69"/>
      <c r="BD21" s="42"/>
      <c r="BE21" s="69"/>
      <c r="BF21" s="42"/>
      <c r="BG21" s="69"/>
      <c r="BH21" s="42"/>
      <c r="BI21" s="69"/>
      <c r="BJ21" s="42"/>
      <c r="BK21" s="69"/>
      <c r="BL21" s="42"/>
      <c r="BM21" s="69"/>
      <c r="BN21" s="42"/>
      <c r="BO21" s="69"/>
      <c r="BP21" s="42"/>
      <c r="BQ21" s="69"/>
      <c r="BR21" s="42"/>
      <c r="BS21" s="69"/>
      <c r="BT21" s="42"/>
      <c r="BU21" s="69"/>
      <c r="BV21" s="42"/>
      <c r="BW21" s="69"/>
      <c r="BX21" s="42"/>
      <c r="BY21" s="69"/>
      <c r="BZ21" s="42"/>
      <c r="CA21" s="69"/>
      <c r="CB21" s="42"/>
      <c r="CC21" s="69"/>
      <c r="CD21" s="42"/>
      <c r="CE21" s="69"/>
      <c r="CF21" s="42"/>
      <c r="CG21" s="69"/>
      <c r="CH21" s="42"/>
      <c r="CI21" s="69"/>
      <c r="CJ21" s="42"/>
      <c r="CK21" s="69"/>
      <c r="CL21" s="42"/>
      <c r="CM21" s="69"/>
      <c r="CN21" s="42"/>
      <c r="CO21" s="69"/>
      <c r="CP21" s="42"/>
      <c r="CQ21" s="69"/>
      <c r="CR21" s="42"/>
      <c r="CS21" s="69"/>
      <c r="CT21" s="42"/>
      <c r="CU21" s="69"/>
      <c r="CV21" s="42"/>
      <c r="CW21" s="69"/>
      <c r="CX21" s="42"/>
      <c r="CY21" s="69"/>
      <c r="CZ21" s="42"/>
      <c r="DA21" s="69"/>
      <c r="DB21" s="42"/>
      <c r="DC21" s="69"/>
      <c r="DD21" s="42"/>
      <c r="DE21" s="69"/>
      <c r="DF21" s="42"/>
      <c r="DG21" s="69"/>
      <c r="DH21" s="42"/>
      <c r="DI21" s="69"/>
      <c r="DJ21" s="42"/>
      <c r="DK21" s="69"/>
      <c r="DL21" s="42"/>
      <c r="DM21" s="69"/>
      <c r="DN21" s="42"/>
      <c r="DO21" s="69"/>
      <c r="DP21" s="42"/>
      <c r="DQ21" s="69"/>
      <c r="DR21" s="42"/>
      <c r="DS21" s="69"/>
      <c r="DT21" s="42"/>
      <c r="DU21" s="69"/>
      <c r="DV21" s="42"/>
      <c r="DW21" s="69"/>
      <c r="DX21" s="42"/>
      <c r="DY21" s="69"/>
      <c r="DZ21" s="42"/>
      <c r="EA21" s="69"/>
      <c r="EB21" s="42"/>
      <c r="EC21" s="69"/>
      <c r="ED21" s="42"/>
      <c r="EE21" s="69"/>
      <c r="EF21" s="42"/>
      <c r="EG21" s="69"/>
      <c r="EH21" s="42"/>
      <c r="EI21" s="69"/>
      <c r="EJ21" s="42"/>
      <c r="EK21" s="69"/>
      <c r="EL21" s="42"/>
      <c r="EM21" s="69"/>
      <c r="EN21" s="42"/>
      <c r="EO21" s="69"/>
      <c r="EP21" s="42"/>
      <c r="EQ21" s="69"/>
      <c r="ER21" s="42"/>
      <c r="ES21" s="69"/>
      <c r="ET21" s="42"/>
      <c r="EU21" s="69"/>
      <c r="EV21" s="42"/>
      <c r="EW21" s="69"/>
      <c r="EX21" s="42"/>
      <c r="EY21" s="69"/>
      <c r="EZ21" s="42"/>
      <c r="FA21" s="69"/>
      <c r="FB21" s="42"/>
      <c r="FC21" s="69"/>
      <c r="FD21" s="42"/>
      <c r="FE21" s="69"/>
      <c r="FF21" s="42"/>
      <c r="FG21" s="69"/>
      <c r="FH21" s="42"/>
      <c r="FI21" s="69"/>
      <c r="FJ21" s="42"/>
      <c r="FK21" s="69"/>
      <c r="FL21" s="42"/>
      <c r="FM21" s="69"/>
      <c r="FN21" s="42"/>
      <c r="FO21" s="69"/>
      <c r="FP21" s="42"/>
      <c r="FQ21" s="69"/>
      <c r="FR21" s="42"/>
      <c r="FS21" s="69"/>
      <c r="FT21" s="42"/>
      <c r="FU21" s="69"/>
      <c r="FV21" s="42"/>
      <c r="FW21" s="69"/>
      <c r="FX21" s="42"/>
      <c r="FY21" s="69"/>
      <c r="FZ21" s="42"/>
      <c r="GA21" s="69"/>
      <c r="GB21" s="42"/>
      <c r="GC21" s="69"/>
      <c r="GD21" s="42"/>
      <c r="GE21" s="69"/>
      <c r="GF21" s="42"/>
      <c r="GG21" s="69"/>
      <c r="GH21" s="42"/>
      <c r="GI21" s="69"/>
      <c r="GJ21" s="42"/>
      <c r="GK21" s="69"/>
      <c r="GL21" s="42"/>
      <c r="GM21" s="69"/>
      <c r="GN21" s="42"/>
      <c r="GO21" s="69"/>
      <c r="GP21" s="42"/>
      <c r="GQ21" s="69"/>
      <c r="GR21" s="42"/>
      <c r="GS21" s="69"/>
      <c r="GT21" s="42"/>
      <c r="GU21" s="69"/>
      <c r="GV21" s="42"/>
      <c r="GW21" s="69"/>
      <c r="GX21" s="42"/>
      <c r="GY21" s="69"/>
      <c r="GZ21" s="42"/>
      <c r="HA21" s="69"/>
      <c r="HB21" s="42"/>
      <c r="HC21" s="69"/>
      <c r="HD21" s="42"/>
      <c r="HE21" s="69"/>
      <c r="HF21" s="42"/>
      <c r="HG21" s="69"/>
      <c r="HH21" s="42"/>
      <c r="HI21" s="69"/>
      <c r="HJ21" s="42"/>
      <c r="HK21" s="69"/>
      <c r="HL21" s="42"/>
      <c r="HM21" s="69"/>
      <c r="HN21" s="42"/>
      <c r="HO21" s="69"/>
      <c r="HP21" s="42"/>
      <c r="HQ21" s="69"/>
      <c r="HR21" s="42"/>
      <c r="HS21" s="69"/>
      <c r="HT21" s="42"/>
      <c r="HU21" s="69"/>
      <c r="HV21" s="42"/>
      <c r="HW21" s="69"/>
      <c r="HX21" s="42"/>
      <c r="HY21" s="69"/>
      <c r="HZ21" s="42"/>
      <c r="IA21" s="69"/>
      <c r="IB21" s="42"/>
      <c r="IC21" s="69"/>
      <c r="ID21" s="42"/>
      <c r="IE21" s="69"/>
      <c r="IF21" s="42"/>
      <c r="IG21" s="69"/>
      <c r="IH21" s="42"/>
      <c r="II21" s="69"/>
      <c r="IJ21" s="42"/>
      <c r="IK21" s="69"/>
      <c r="IL21" s="42"/>
      <c r="IM21" s="69"/>
      <c r="IN21" s="42"/>
      <c r="IO21" s="69"/>
      <c r="IP21" s="42"/>
      <c r="IQ21" s="69"/>
      <c r="IR21" s="42"/>
      <c r="IS21" s="69"/>
    </row>
    <row r="22" s="2" customFormat="1" ht="22.5" spans="1:253">
      <c r="A22" s="25"/>
      <c r="B22" s="20" t="s">
        <v>88</v>
      </c>
      <c r="C22" s="20" t="s">
        <v>27</v>
      </c>
      <c r="D22" s="23">
        <v>534</v>
      </c>
      <c r="E22" s="24" t="s">
        <v>28</v>
      </c>
      <c r="F22" s="20" t="s">
        <v>85</v>
      </c>
      <c r="G22" s="26"/>
      <c r="H22" s="23"/>
      <c r="I22" s="23" t="s">
        <v>86</v>
      </c>
      <c r="J22" s="58" t="s">
        <v>87</v>
      </c>
      <c r="K22" s="59">
        <v>44835</v>
      </c>
      <c r="L22" s="51">
        <v>44986</v>
      </c>
      <c r="M22" s="60"/>
      <c r="N22" s="53"/>
      <c r="O22" s="55"/>
      <c r="P22" s="42"/>
      <c r="Q22" s="69"/>
      <c r="R22" s="42"/>
      <c r="S22" s="69"/>
      <c r="T22" s="42"/>
      <c r="U22" s="69"/>
      <c r="V22" s="42"/>
      <c r="W22" s="69"/>
      <c r="X22" s="42"/>
      <c r="Y22" s="69"/>
      <c r="Z22" s="42"/>
      <c r="AA22" s="69"/>
      <c r="AB22" s="42"/>
      <c r="AC22" s="69"/>
      <c r="AD22" s="42"/>
      <c r="AE22" s="69"/>
      <c r="AF22" s="42"/>
      <c r="AG22" s="69"/>
      <c r="AH22" s="42"/>
      <c r="AI22" s="69"/>
      <c r="AJ22" s="42"/>
      <c r="AK22" s="69"/>
      <c r="AL22" s="42"/>
      <c r="AM22" s="69"/>
      <c r="AN22" s="42"/>
      <c r="AO22" s="69"/>
      <c r="AP22" s="42"/>
      <c r="AQ22" s="69"/>
      <c r="AR22" s="42"/>
      <c r="AS22" s="69"/>
      <c r="AT22" s="42"/>
      <c r="AU22" s="69"/>
      <c r="AV22" s="42"/>
      <c r="AW22" s="69"/>
      <c r="AX22" s="42"/>
      <c r="AY22" s="69"/>
      <c r="AZ22" s="42"/>
      <c r="BA22" s="69"/>
      <c r="BB22" s="42"/>
      <c r="BC22" s="69"/>
      <c r="BD22" s="42"/>
      <c r="BE22" s="69"/>
      <c r="BF22" s="42"/>
      <c r="BG22" s="69"/>
      <c r="BH22" s="42"/>
      <c r="BI22" s="69"/>
      <c r="BJ22" s="42"/>
      <c r="BK22" s="69"/>
      <c r="BL22" s="42"/>
      <c r="BM22" s="69"/>
      <c r="BN22" s="42"/>
      <c r="BO22" s="69"/>
      <c r="BP22" s="42"/>
      <c r="BQ22" s="69"/>
      <c r="BR22" s="42"/>
      <c r="BS22" s="69"/>
      <c r="BT22" s="42"/>
      <c r="BU22" s="69"/>
      <c r="BV22" s="42"/>
      <c r="BW22" s="69"/>
      <c r="BX22" s="42"/>
      <c r="BY22" s="69"/>
      <c r="BZ22" s="42"/>
      <c r="CA22" s="69"/>
      <c r="CB22" s="42"/>
      <c r="CC22" s="69"/>
      <c r="CD22" s="42"/>
      <c r="CE22" s="69"/>
      <c r="CF22" s="42"/>
      <c r="CG22" s="69"/>
      <c r="CH22" s="42"/>
      <c r="CI22" s="69"/>
      <c r="CJ22" s="42"/>
      <c r="CK22" s="69"/>
      <c r="CL22" s="42"/>
      <c r="CM22" s="69"/>
      <c r="CN22" s="42"/>
      <c r="CO22" s="69"/>
      <c r="CP22" s="42"/>
      <c r="CQ22" s="69"/>
      <c r="CR22" s="42"/>
      <c r="CS22" s="69"/>
      <c r="CT22" s="42"/>
      <c r="CU22" s="69"/>
      <c r="CV22" s="42"/>
      <c r="CW22" s="69"/>
      <c r="CX22" s="42"/>
      <c r="CY22" s="69"/>
      <c r="CZ22" s="42"/>
      <c r="DA22" s="69"/>
      <c r="DB22" s="42"/>
      <c r="DC22" s="69"/>
      <c r="DD22" s="42"/>
      <c r="DE22" s="69"/>
      <c r="DF22" s="42"/>
      <c r="DG22" s="69"/>
      <c r="DH22" s="42"/>
      <c r="DI22" s="69"/>
      <c r="DJ22" s="42"/>
      <c r="DK22" s="69"/>
      <c r="DL22" s="42"/>
      <c r="DM22" s="69"/>
      <c r="DN22" s="42"/>
      <c r="DO22" s="69"/>
      <c r="DP22" s="42"/>
      <c r="DQ22" s="69"/>
      <c r="DR22" s="42"/>
      <c r="DS22" s="69"/>
      <c r="DT22" s="42"/>
      <c r="DU22" s="69"/>
      <c r="DV22" s="42"/>
      <c r="DW22" s="69"/>
      <c r="DX22" s="42"/>
      <c r="DY22" s="69"/>
      <c r="DZ22" s="42"/>
      <c r="EA22" s="69"/>
      <c r="EB22" s="42"/>
      <c r="EC22" s="69"/>
      <c r="ED22" s="42"/>
      <c r="EE22" s="69"/>
      <c r="EF22" s="42"/>
      <c r="EG22" s="69"/>
      <c r="EH22" s="42"/>
      <c r="EI22" s="69"/>
      <c r="EJ22" s="42"/>
      <c r="EK22" s="69"/>
      <c r="EL22" s="42"/>
      <c r="EM22" s="69"/>
      <c r="EN22" s="42"/>
      <c r="EO22" s="69"/>
      <c r="EP22" s="42"/>
      <c r="EQ22" s="69"/>
      <c r="ER22" s="42"/>
      <c r="ES22" s="69"/>
      <c r="ET22" s="42"/>
      <c r="EU22" s="69"/>
      <c r="EV22" s="42"/>
      <c r="EW22" s="69"/>
      <c r="EX22" s="42"/>
      <c r="EY22" s="69"/>
      <c r="EZ22" s="42"/>
      <c r="FA22" s="69"/>
      <c r="FB22" s="42"/>
      <c r="FC22" s="69"/>
      <c r="FD22" s="42"/>
      <c r="FE22" s="69"/>
      <c r="FF22" s="42"/>
      <c r="FG22" s="69"/>
      <c r="FH22" s="42"/>
      <c r="FI22" s="69"/>
      <c r="FJ22" s="42"/>
      <c r="FK22" s="69"/>
      <c r="FL22" s="42"/>
      <c r="FM22" s="69"/>
      <c r="FN22" s="42"/>
      <c r="FO22" s="69"/>
      <c r="FP22" s="42"/>
      <c r="FQ22" s="69"/>
      <c r="FR22" s="42"/>
      <c r="FS22" s="69"/>
      <c r="FT22" s="42"/>
      <c r="FU22" s="69"/>
      <c r="FV22" s="42"/>
      <c r="FW22" s="69"/>
      <c r="FX22" s="42"/>
      <c r="FY22" s="69"/>
      <c r="FZ22" s="42"/>
      <c r="GA22" s="69"/>
      <c r="GB22" s="42"/>
      <c r="GC22" s="69"/>
      <c r="GD22" s="42"/>
      <c r="GE22" s="69"/>
      <c r="GF22" s="42"/>
      <c r="GG22" s="69"/>
      <c r="GH22" s="42"/>
      <c r="GI22" s="69"/>
      <c r="GJ22" s="42"/>
      <c r="GK22" s="69"/>
      <c r="GL22" s="42"/>
      <c r="GM22" s="69"/>
      <c r="GN22" s="42"/>
      <c r="GO22" s="69"/>
      <c r="GP22" s="42"/>
      <c r="GQ22" s="69"/>
      <c r="GR22" s="42"/>
      <c r="GS22" s="69"/>
      <c r="GT22" s="42"/>
      <c r="GU22" s="69"/>
      <c r="GV22" s="42"/>
      <c r="GW22" s="69"/>
      <c r="GX22" s="42"/>
      <c r="GY22" s="69"/>
      <c r="GZ22" s="42"/>
      <c r="HA22" s="69"/>
      <c r="HB22" s="42"/>
      <c r="HC22" s="69"/>
      <c r="HD22" s="42"/>
      <c r="HE22" s="69"/>
      <c r="HF22" s="42"/>
      <c r="HG22" s="69"/>
      <c r="HH22" s="42"/>
      <c r="HI22" s="69"/>
      <c r="HJ22" s="42"/>
      <c r="HK22" s="69"/>
      <c r="HL22" s="42"/>
      <c r="HM22" s="69"/>
      <c r="HN22" s="42"/>
      <c r="HO22" s="69"/>
      <c r="HP22" s="42"/>
      <c r="HQ22" s="69"/>
      <c r="HR22" s="42"/>
      <c r="HS22" s="69"/>
      <c r="HT22" s="42"/>
      <c r="HU22" s="69"/>
      <c r="HV22" s="42"/>
      <c r="HW22" s="69"/>
      <c r="HX22" s="42"/>
      <c r="HY22" s="69"/>
      <c r="HZ22" s="42"/>
      <c r="IA22" s="69"/>
      <c r="IB22" s="42"/>
      <c r="IC22" s="69"/>
      <c r="ID22" s="42"/>
      <c r="IE22" s="69"/>
      <c r="IF22" s="42"/>
      <c r="IG22" s="69"/>
      <c r="IH22" s="42"/>
      <c r="II22" s="69"/>
      <c r="IJ22" s="42"/>
      <c r="IK22" s="69"/>
      <c r="IL22" s="42"/>
      <c r="IM22" s="69"/>
      <c r="IN22" s="42"/>
      <c r="IO22" s="69"/>
      <c r="IP22" s="42"/>
      <c r="IQ22" s="69"/>
      <c r="IR22" s="42"/>
      <c r="IS22" s="69"/>
    </row>
    <row r="23" s="2" customFormat="1" ht="101.25" spans="1:253">
      <c r="A23" s="25" t="s">
        <v>89</v>
      </c>
      <c r="B23" s="20"/>
      <c r="C23" s="20" t="s">
        <v>45</v>
      </c>
      <c r="D23" s="20">
        <v>500</v>
      </c>
      <c r="E23" s="24" t="s">
        <v>28</v>
      </c>
      <c r="F23" s="20" t="s">
        <v>78</v>
      </c>
      <c r="G23" s="20" t="s">
        <v>79</v>
      </c>
      <c r="H23" s="23">
        <v>500</v>
      </c>
      <c r="I23" s="23" t="s">
        <v>80</v>
      </c>
      <c r="J23" s="58" t="s">
        <v>81</v>
      </c>
      <c r="K23" s="51">
        <v>44835</v>
      </c>
      <c r="L23" s="51">
        <v>44986</v>
      </c>
      <c r="M23" s="61" t="s">
        <v>82</v>
      </c>
      <c r="N23" s="53"/>
      <c r="O23" s="55"/>
      <c r="P23" s="42"/>
      <c r="Q23" s="69"/>
      <c r="R23" s="42"/>
      <c r="S23" s="69"/>
      <c r="T23" s="42"/>
      <c r="U23" s="69"/>
      <c r="V23" s="42"/>
      <c r="W23" s="69"/>
      <c r="X23" s="42"/>
      <c r="Y23" s="69"/>
      <c r="Z23" s="42"/>
      <c r="AA23" s="69"/>
      <c r="AB23" s="42"/>
      <c r="AC23" s="69"/>
      <c r="AD23" s="42"/>
      <c r="AE23" s="69"/>
      <c r="AF23" s="42"/>
      <c r="AG23" s="69"/>
      <c r="AH23" s="42"/>
      <c r="AI23" s="69"/>
      <c r="AJ23" s="42"/>
      <c r="AK23" s="69"/>
      <c r="AL23" s="42"/>
      <c r="AM23" s="69"/>
      <c r="AN23" s="42"/>
      <c r="AO23" s="69"/>
      <c r="AP23" s="42"/>
      <c r="AQ23" s="69"/>
      <c r="AR23" s="42"/>
      <c r="AS23" s="69"/>
      <c r="AT23" s="42"/>
      <c r="AU23" s="69"/>
      <c r="AV23" s="42"/>
      <c r="AW23" s="69"/>
      <c r="AX23" s="42"/>
      <c r="AY23" s="69"/>
      <c r="AZ23" s="42"/>
      <c r="BA23" s="69"/>
      <c r="BB23" s="42"/>
      <c r="BC23" s="69"/>
      <c r="BD23" s="42"/>
      <c r="BE23" s="69"/>
      <c r="BF23" s="42"/>
      <c r="BG23" s="69"/>
      <c r="BH23" s="42"/>
      <c r="BI23" s="69"/>
      <c r="BJ23" s="42"/>
      <c r="BK23" s="69"/>
      <c r="BL23" s="42"/>
      <c r="BM23" s="69"/>
      <c r="BN23" s="42"/>
      <c r="BO23" s="69"/>
      <c r="BP23" s="42"/>
      <c r="BQ23" s="69"/>
      <c r="BR23" s="42"/>
      <c r="BS23" s="69"/>
      <c r="BT23" s="42"/>
      <c r="BU23" s="69"/>
      <c r="BV23" s="42"/>
      <c r="BW23" s="69"/>
      <c r="BX23" s="42"/>
      <c r="BY23" s="69"/>
      <c r="BZ23" s="42"/>
      <c r="CA23" s="69"/>
      <c r="CB23" s="42"/>
      <c r="CC23" s="69"/>
      <c r="CD23" s="42"/>
      <c r="CE23" s="69"/>
      <c r="CF23" s="42"/>
      <c r="CG23" s="69"/>
      <c r="CH23" s="42"/>
      <c r="CI23" s="69"/>
      <c r="CJ23" s="42"/>
      <c r="CK23" s="69"/>
      <c r="CL23" s="42"/>
      <c r="CM23" s="69"/>
      <c r="CN23" s="42"/>
      <c r="CO23" s="69"/>
      <c r="CP23" s="42"/>
      <c r="CQ23" s="69"/>
      <c r="CR23" s="42"/>
      <c r="CS23" s="69"/>
      <c r="CT23" s="42"/>
      <c r="CU23" s="69"/>
      <c r="CV23" s="42"/>
      <c r="CW23" s="69"/>
      <c r="CX23" s="42"/>
      <c r="CY23" s="69"/>
      <c r="CZ23" s="42"/>
      <c r="DA23" s="69"/>
      <c r="DB23" s="42"/>
      <c r="DC23" s="69"/>
      <c r="DD23" s="42"/>
      <c r="DE23" s="69"/>
      <c r="DF23" s="42"/>
      <c r="DG23" s="69"/>
      <c r="DH23" s="42"/>
      <c r="DI23" s="69"/>
      <c r="DJ23" s="42"/>
      <c r="DK23" s="69"/>
      <c r="DL23" s="42"/>
      <c r="DM23" s="69"/>
      <c r="DN23" s="42"/>
      <c r="DO23" s="69"/>
      <c r="DP23" s="42"/>
      <c r="DQ23" s="69"/>
      <c r="DR23" s="42"/>
      <c r="DS23" s="69"/>
      <c r="DT23" s="42"/>
      <c r="DU23" s="69"/>
      <c r="DV23" s="42"/>
      <c r="DW23" s="69"/>
      <c r="DX23" s="42"/>
      <c r="DY23" s="69"/>
      <c r="DZ23" s="42"/>
      <c r="EA23" s="69"/>
      <c r="EB23" s="42"/>
      <c r="EC23" s="69"/>
      <c r="ED23" s="42"/>
      <c r="EE23" s="69"/>
      <c r="EF23" s="42"/>
      <c r="EG23" s="69"/>
      <c r="EH23" s="42"/>
      <c r="EI23" s="69"/>
      <c r="EJ23" s="42"/>
      <c r="EK23" s="69"/>
      <c r="EL23" s="42"/>
      <c r="EM23" s="69"/>
      <c r="EN23" s="42"/>
      <c r="EO23" s="69"/>
      <c r="EP23" s="42"/>
      <c r="EQ23" s="69"/>
      <c r="ER23" s="42"/>
      <c r="ES23" s="69"/>
      <c r="ET23" s="42"/>
      <c r="EU23" s="69"/>
      <c r="EV23" s="42"/>
      <c r="EW23" s="69"/>
      <c r="EX23" s="42"/>
      <c r="EY23" s="69"/>
      <c r="EZ23" s="42"/>
      <c r="FA23" s="69"/>
      <c r="FB23" s="42"/>
      <c r="FC23" s="69"/>
      <c r="FD23" s="42"/>
      <c r="FE23" s="69"/>
      <c r="FF23" s="42"/>
      <c r="FG23" s="69"/>
      <c r="FH23" s="42"/>
      <c r="FI23" s="69"/>
      <c r="FJ23" s="42"/>
      <c r="FK23" s="69"/>
      <c r="FL23" s="42"/>
      <c r="FM23" s="69"/>
      <c r="FN23" s="42"/>
      <c r="FO23" s="69"/>
      <c r="FP23" s="42"/>
      <c r="FQ23" s="69"/>
      <c r="FR23" s="42"/>
      <c r="FS23" s="69"/>
      <c r="FT23" s="42"/>
      <c r="FU23" s="69"/>
      <c r="FV23" s="42"/>
      <c r="FW23" s="69"/>
      <c r="FX23" s="42"/>
      <c r="FY23" s="69"/>
      <c r="FZ23" s="42"/>
      <c r="GA23" s="69"/>
      <c r="GB23" s="42"/>
      <c r="GC23" s="69"/>
      <c r="GD23" s="42"/>
      <c r="GE23" s="69"/>
      <c r="GF23" s="42"/>
      <c r="GG23" s="69"/>
      <c r="GH23" s="42"/>
      <c r="GI23" s="69"/>
      <c r="GJ23" s="42"/>
      <c r="GK23" s="69"/>
      <c r="GL23" s="42"/>
      <c r="GM23" s="69"/>
      <c r="GN23" s="42"/>
      <c r="GO23" s="69"/>
      <c r="GP23" s="42"/>
      <c r="GQ23" s="69"/>
      <c r="GR23" s="42"/>
      <c r="GS23" s="69"/>
      <c r="GT23" s="42"/>
      <c r="GU23" s="69"/>
      <c r="GV23" s="42"/>
      <c r="GW23" s="69"/>
      <c r="GX23" s="42"/>
      <c r="GY23" s="69"/>
      <c r="GZ23" s="42"/>
      <c r="HA23" s="69"/>
      <c r="HB23" s="42"/>
      <c r="HC23" s="69"/>
      <c r="HD23" s="42"/>
      <c r="HE23" s="69"/>
      <c r="HF23" s="42"/>
      <c r="HG23" s="69"/>
      <c r="HH23" s="42"/>
      <c r="HI23" s="69"/>
      <c r="HJ23" s="42"/>
      <c r="HK23" s="69"/>
      <c r="HL23" s="42"/>
      <c r="HM23" s="69"/>
      <c r="HN23" s="42"/>
      <c r="HO23" s="69"/>
      <c r="HP23" s="42"/>
      <c r="HQ23" s="69"/>
      <c r="HR23" s="42"/>
      <c r="HS23" s="69"/>
      <c r="HT23" s="42"/>
      <c r="HU23" s="69"/>
      <c r="HV23" s="42"/>
      <c r="HW23" s="69"/>
      <c r="HX23" s="42"/>
      <c r="HY23" s="69"/>
      <c r="HZ23" s="42"/>
      <c r="IA23" s="69"/>
      <c r="IB23" s="42"/>
      <c r="IC23" s="69"/>
      <c r="ID23" s="42"/>
      <c r="IE23" s="69"/>
      <c r="IF23" s="42"/>
      <c r="IG23" s="69"/>
      <c r="IH23" s="42"/>
      <c r="II23" s="69"/>
      <c r="IJ23" s="42"/>
      <c r="IK23" s="69"/>
      <c r="IL23" s="42"/>
      <c r="IM23" s="69"/>
      <c r="IN23" s="42"/>
      <c r="IO23" s="69"/>
      <c r="IP23" s="42"/>
      <c r="IQ23" s="69"/>
      <c r="IR23" s="42"/>
      <c r="IS23" s="69"/>
    </row>
    <row r="24" s="2" customFormat="1" ht="45" spans="1:253">
      <c r="A24" s="25" t="s">
        <v>90</v>
      </c>
      <c r="B24" s="31" t="s">
        <v>91</v>
      </c>
      <c r="C24" s="32" t="s">
        <v>27</v>
      </c>
      <c r="D24" s="20">
        <v>131</v>
      </c>
      <c r="E24" s="24" t="s">
        <v>28</v>
      </c>
      <c r="F24" s="25" t="s">
        <v>92</v>
      </c>
      <c r="G24" s="20" t="s">
        <v>93</v>
      </c>
      <c r="H24" s="23">
        <v>131</v>
      </c>
      <c r="I24" s="23" t="s">
        <v>94</v>
      </c>
      <c r="J24" s="58" t="s">
        <v>95</v>
      </c>
      <c r="K24" s="51">
        <v>44197</v>
      </c>
      <c r="L24" s="51">
        <v>44896</v>
      </c>
      <c r="M24" s="56" t="s">
        <v>96</v>
      </c>
      <c r="N24" s="53"/>
      <c r="O24" s="50"/>
      <c r="P24" s="42"/>
      <c r="Q24" s="69"/>
      <c r="R24" s="42"/>
      <c r="S24" s="69"/>
      <c r="T24" s="42"/>
      <c r="U24" s="69"/>
      <c r="V24" s="42"/>
      <c r="W24" s="69"/>
      <c r="X24" s="42"/>
      <c r="Y24" s="69"/>
      <c r="Z24" s="42"/>
      <c r="AA24" s="69"/>
      <c r="AB24" s="42"/>
      <c r="AC24" s="69"/>
      <c r="AD24" s="42"/>
      <c r="AE24" s="69"/>
      <c r="AF24" s="42"/>
      <c r="AG24" s="69"/>
      <c r="AH24" s="42"/>
      <c r="AI24" s="69"/>
      <c r="AJ24" s="42"/>
      <c r="AK24" s="69"/>
      <c r="AL24" s="42"/>
      <c r="AM24" s="69"/>
      <c r="AN24" s="42"/>
      <c r="AO24" s="69"/>
      <c r="AP24" s="42"/>
      <c r="AQ24" s="69"/>
      <c r="AR24" s="42"/>
      <c r="AS24" s="69"/>
      <c r="AT24" s="42"/>
      <c r="AU24" s="69"/>
      <c r="AV24" s="42"/>
      <c r="AW24" s="69"/>
      <c r="AX24" s="42"/>
      <c r="AY24" s="69"/>
      <c r="AZ24" s="42"/>
      <c r="BA24" s="69"/>
      <c r="BB24" s="42"/>
      <c r="BC24" s="69"/>
      <c r="BD24" s="42"/>
      <c r="BE24" s="69"/>
      <c r="BF24" s="42"/>
      <c r="BG24" s="69"/>
      <c r="BH24" s="42"/>
      <c r="BI24" s="69"/>
      <c r="BJ24" s="42"/>
      <c r="BK24" s="69"/>
      <c r="BL24" s="42"/>
      <c r="BM24" s="69"/>
      <c r="BN24" s="42"/>
      <c r="BO24" s="69"/>
      <c r="BP24" s="42"/>
      <c r="BQ24" s="69"/>
      <c r="BR24" s="42"/>
      <c r="BS24" s="69"/>
      <c r="BT24" s="42"/>
      <c r="BU24" s="69"/>
      <c r="BV24" s="42"/>
      <c r="BW24" s="69"/>
      <c r="BX24" s="42"/>
      <c r="BY24" s="69"/>
      <c r="BZ24" s="42"/>
      <c r="CA24" s="69"/>
      <c r="CB24" s="42"/>
      <c r="CC24" s="69"/>
      <c r="CD24" s="42"/>
      <c r="CE24" s="69"/>
      <c r="CF24" s="42"/>
      <c r="CG24" s="69"/>
      <c r="CH24" s="42"/>
      <c r="CI24" s="69"/>
      <c r="CJ24" s="42"/>
      <c r="CK24" s="69"/>
      <c r="CL24" s="42"/>
      <c r="CM24" s="69"/>
      <c r="CN24" s="42"/>
      <c r="CO24" s="69"/>
      <c r="CP24" s="42"/>
      <c r="CQ24" s="69"/>
      <c r="CR24" s="42"/>
      <c r="CS24" s="69"/>
      <c r="CT24" s="42"/>
      <c r="CU24" s="69"/>
      <c r="CV24" s="42"/>
      <c r="CW24" s="69"/>
      <c r="CX24" s="42"/>
      <c r="CY24" s="69"/>
      <c r="CZ24" s="42"/>
      <c r="DA24" s="69"/>
      <c r="DB24" s="42"/>
      <c r="DC24" s="69"/>
      <c r="DD24" s="42"/>
      <c r="DE24" s="69"/>
      <c r="DF24" s="42"/>
      <c r="DG24" s="69"/>
      <c r="DH24" s="42"/>
      <c r="DI24" s="69"/>
      <c r="DJ24" s="42"/>
      <c r="DK24" s="69"/>
      <c r="DL24" s="42"/>
      <c r="DM24" s="69"/>
      <c r="DN24" s="42"/>
      <c r="DO24" s="69"/>
      <c r="DP24" s="42"/>
      <c r="DQ24" s="69"/>
      <c r="DR24" s="42"/>
      <c r="DS24" s="69"/>
      <c r="DT24" s="42"/>
      <c r="DU24" s="69"/>
      <c r="DV24" s="42"/>
      <c r="DW24" s="69"/>
      <c r="DX24" s="42"/>
      <c r="DY24" s="69"/>
      <c r="DZ24" s="42"/>
      <c r="EA24" s="69"/>
      <c r="EB24" s="42"/>
      <c r="EC24" s="69"/>
      <c r="ED24" s="42"/>
      <c r="EE24" s="69"/>
      <c r="EF24" s="42"/>
      <c r="EG24" s="69"/>
      <c r="EH24" s="42"/>
      <c r="EI24" s="69"/>
      <c r="EJ24" s="42"/>
      <c r="EK24" s="69"/>
      <c r="EL24" s="42"/>
      <c r="EM24" s="69"/>
      <c r="EN24" s="42"/>
      <c r="EO24" s="69"/>
      <c r="EP24" s="42"/>
      <c r="EQ24" s="69"/>
      <c r="ER24" s="42"/>
      <c r="ES24" s="69"/>
      <c r="ET24" s="42"/>
      <c r="EU24" s="69"/>
      <c r="EV24" s="42"/>
      <c r="EW24" s="69"/>
      <c r="EX24" s="42"/>
      <c r="EY24" s="69"/>
      <c r="EZ24" s="42"/>
      <c r="FA24" s="69"/>
      <c r="FB24" s="42"/>
      <c r="FC24" s="69"/>
      <c r="FD24" s="42"/>
      <c r="FE24" s="69"/>
      <c r="FF24" s="42"/>
      <c r="FG24" s="69"/>
      <c r="FH24" s="42"/>
      <c r="FI24" s="69"/>
      <c r="FJ24" s="42"/>
      <c r="FK24" s="69"/>
      <c r="FL24" s="42"/>
      <c r="FM24" s="69"/>
      <c r="FN24" s="42"/>
      <c r="FO24" s="69"/>
      <c r="FP24" s="42"/>
      <c r="FQ24" s="69"/>
      <c r="FR24" s="42"/>
      <c r="FS24" s="69"/>
      <c r="FT24" s="42"/>
      <c r="FU24" s="69"/>
      <c r="FV24" s="42"/>
      <c r="FW24" s="69"/>
      <c r="FX24" s="42"/>
      <c r="FY24" s="69"/>
      <c r="FZ24" s="42"/>
      <c r="GA24" s="69"/>
      <c r="GB24" s="42"/>
      <c r="GC24" s="69"/>
      <c r="GD24" s="42"/>
      <c r="GE24" s="69"/>
      <c r="GF24" s="42"/>
      <c r="GG24" s="69"/>
      <c r="GH24" s="42"/>
      <c r="GI24" s="69"/>
      <c r="GJ24" s="42"/>
      <c r="GK24" s="69"/>
      <c r="GL24" s="42"/>
      <c r="GM24" s="69"/>
      <c r="GN24" s="42"/>
      <c r="GO24" s="69"/>
      <c r="GP24" s="42"/>
      <c r="GQ24" s="69"/>
      <c r="GR24" s="42"/>
      <c r="GS24" s="69"/>
      <c r="GT24" s="42"/>
      <c r="GU24" s="69"/>
      <c r="GV24" s="42"/>
      <c r="GW24" s="69"/>
      <c r="GX24" s="42"/>
      <c r="GY24" s="69"/>
      <c r="GZ24" s="42"/>
      <c r="HA24" s="69"/>
      <c r="HB24" s="42"/>
      <c r="HC24" s="69"/>
      <c r="HD24" s="42"/>
      <c r="HE24" s="69"/>
      <c r="HF24" s="42"/>
      <c r="HG24" s="69"/>
      <c r="HH24" s="42"/>
      <c r="HI24" s="69"/>
      <c r="HJ24" s="42"/>
      <c r="HK24" s="69"/>
      <c r="HL24" s="42"/>
      <c r="HM24" s="69"/>
      <c r="HN24" s="42"/>
      <c r="HO24" s="69"/>
      <c r="HP24" s="42"/>
      <c r="HQ24" s="69"/>
      <c r="HR24" s="42"/>
      <c r="HS24" s="69"/>
      <c r="HT24" s="42"/>
      <c r="HU24" s="69"/>
      <c r="HV24" s="42"/>
      <c r="HW24" s="69"/>
      <c r="HX24" s="42"/>
      <c r="HY24" s="69"/>
      <c r="HZ24" s="42"/>
      <c r="IA24" s="69"/>
      <c r="IB24" s="42"/>
      <c r="IC24" s="69"/>
      <c r="ID24" s="42"/>
      <c r="IE24" s="69"/>
      <c r="IF24" s="42"/>
      <c r="IG24" s="69"/>
      <c r="IH24" s="42"/>
      <c r="II24" s="69"/>
      <c r="IJ24" s="42"/>
      <c r="IK24" s="69"/>
      <c r="IL24" s="42"/>
      <c r="IM24" s="69"/>
      <c r="IN24" s="42"/>
      <c r="IO24" s="69"/>
      <c r="IP24" s="42"/>
      <c r="IQ24" s="69"/>
      <c r="IR24" s="42"/>
      <c r="IS24" s="69"/>
    </row>
    <row r="25" s="2" customFormat="1" ht="112.5" spans="1:253">
      <c r="A25" s="25" t="s">
        <v>97</v>
      </c>
      <c r="B25" s="20" t="s">
        <v>98</v>
      </c>
      <c r="C25" s="32" t="s">
        <v>27</v>
      </c>
      <c r="D25" s="20">
        <v>600</v>
      </c>
      <c r="E25" s="24" t="s">
        <v>28</v>
      </c>
      <c r="F25" s="25" t="s">
        <v>99</v>
      </c>
      <c r="G25" s="20" t="s">
        <v>100</v>
      </c>
      <c r="H25" s="23">
        <v>600</v>
      </c>
      <c r="I25" s="23" t="s">
        <v>101</v>
      </c>
      <c r="J25" s="58" t="s">
        <v>102</v>
      </c>
      <c r="K25" s="51" t="s">
        <v>103</v>
      </c>
      <c r="L25" s="51" t="s">
        <v>104</v>
      </c>
      <c r="M25" s="56" t="s">
        <v>105</v>
      </c>
      <c r="N25" s="53"/>
      <c r="O25" s="50"/>
      <c r="P25" s="42"/>
      <c r="Q25" s="69"/>
      <c r="R25" s="42"/>
      <c r="S25" s="69"/>
      <c r="T25" s="42"/>
      <c r="U25" s="69"/>
      <c r="V25" s="42"/>
      <c r="W25" s="69"/>
      <c r="X25" s="42"/>
      <c r="Y25" s="69"/>
      <c r="Z25" s="42"/>
      <c r="AA25" s="69"/>
      <c r="AB25" s="42"/>
      <c r="AC25" s="69"/>
      <c r="AD25" s="42"/>
      <c r="AE25" s="69"/>
      <c r="AF25" s="42"/>
      <c r="AG25" s="69"/>
      <c r="AH25" s="42"/>
      <c r="AI25" s="69"/>
      <c r="AJ25" s="42"/>
      <c r="AK25" s="69"/>
      <c r="AL25" s="42"/>
      <c r="AM25" s="69"/>
      <c r="AN25" s="42"/>
      <c r="AO25" s="69"/>
      <c r="AP25" s="42"/>
      <c r="AQ25" s="69"/>
      <c r="AR25" s="42"/>
      <c r="AS25" s="69"/>
      <c r="AT25" s="42"/>
      <c r="AU25" s="69"/>
      <c r="AV25" s="42"/>
      <c r="AW25" s="69"/>
      <c r="AX25" s="42"/>
      <c r="AY25" s="69"/>
      <c r="AZ25" s="42"/>
      <c r="BA25" s="69"/>
      <c r="BB25" s="42"/>
      <c r="BC25" s="69"/>
      <c r="BD25" s="42"/>
      <c r="BE25" s="69"/>
      <c r="BF25" s="42"/>
      <c r="BG25" s="69"/>
      <c r="BH25" s="42"/>
      <c r="BI25" s="69"/>
      <c r="BJ25" s="42"/>
      <c r="BK25" s="69"/>
      <c r="BL25" s="42"/>
      <c r="BM25" s="69"/>
      <c r="BN25" s="42"/>
      <c r="BO25" s="69"/>
      <c r="BP25" s="42"/>
      <c r="BQ25" s="69"/>
      <c r="BR25" s="42"/>
      <c r="BS25" s="69"/>
      <c r="BT25" s="42"/>
      <c r="BU25" s="69"/>
      <c r="BV25" s="42"/>
      <c r="BW25" s="69"/>
      <c r="BX25" s="42"/>
      <c r="BY25" s="69"/>
      <c r="BZ25" s="42"/>
      <c r="CA25" s="69"/>
      <c r="CB25" s="42"/>
      <c r="CC25" s="69"/>
      <c r="CD25" s="42"/>
      <c r="CE25" s="69"/>
      <c r="CF25" s="42"/>
      <c r="CG25" s="69"/>
      <c r="CH25" s="42"/>
      <c r="CI25" s="69"/>
      <c r="CJ25" s="42"/>
      <c r="CK25" s="69"/>
      <c r="CL25" s="42"/>
      <c r="CM25" s="69"/>
      <c r="CN25" s="42"/>
      <c r="CO25" s="69"/>
      <c r="CP25" s="42"/>
      <c r="CQ25" s="69"/>
      <c r="CR25" s="42"/>
      <c r="CS25" s="69"/>
      <c r="CT25" s="42"/>
      <c r="CU25" s="69"/>
      <c r="CV25" s="42"/>
      <c r="CW25" s="69"/>
      <c r="CX25" s="42"/>
      <c r="CY25" s="69"/>
      <c r="CZ25" s="42"/>
      <c r="DA25" s="69"/>
      <c r="DB25" s="42"/>
      <c r="DC25" s="69"/>
      <c r="DD25" s="42"/>
      <c r="DE25" s="69"/>
      <c r="DF25" s="42"/>
      <c r="DG25" s="69"/>
      <c r="DH25" s="42"/>
      <c r="DI25" s="69"/>
      <c r="DJ25" s="42"/>
      <c r="DK25" s="69"/>
      <c r="DL25" s="42"/>
      <c r="DM25" s="69"/>
      <c r="DN25" s="42"/>
      <c r="DO25" s="69"/>
      <c r="DP25" s="42"/>
      <c r="DQ25" s="69"/>
      <c r="DR25" s="42"/>
      <c r="DS25" s="69"/>
      <c r="DT25" s="42"/>
      <c r="DU25" s="69"/>
      <c r="DV25" s="42"/>
      <c r="DW25" s="69"/>
      <c r="DX25" s="42"/>
      <c r="DY25" s="69"/>
      <c r="DZ25" s="42"/>
      <c r="EA25" s="69"/>
      <c r="EB25" s="42"/>
      <c r="EC25" s="69"/>
      <c r="ED25" s="42"/>
      <c r="EE25" s="69"/>
      <c r="EF25" s="42"/>
      <c r="EG25" s="69"/>
      <c r="EH25" s="42"/>
      <c r="EI25" s="69"/>
      <c r="EJ25" s="42"/>
      <c r="EK25" s="69"/>
      <c r="EL25" s="42"/>
      <c r="EM25" s="69"/>
      <c r="EN25" s="42"/>
      <c r="EO25" s="69"/>
      <c r="EP25" s="42"/>
      <c r="EQ25" s="69"/>
      <c r="ER25" s="42"/>
      <c r="ES25" s="69"/>
      <c r="ET25" s="42"/>
      <c r="EU25" s="69"/>
      <c r="EV25" s="42"/>
      <c r="EW25" s="69"/>
      <c r="EX25" s="42"/>
      <c r="EY25" s="69"/>
      <c r="EZ25" s="42"/>
      <c r="FA25" s="69"/>
      <c r="FB25" s="42"/>
      <c r="FC25" s="69"/>
      <c r="FD25" s="42"/>
      <c r="FE25" s="69"/>
      <c r="FF25" s="42"/>
      <c r="FG25" s="69"/>
      <c r="FH25" s="42"/>
      <c r="FI25" s="69"/>
      <c r="FJ25" s="42"/>
      <c r="FK25" s="69"/>
      <c r="FL25" s="42"/>
      <c r="FM25" s="69"/>
      <c r="FN25" s="42"/>
      <c r="FO25" s="69"/>
      <c r="FP25" s="42"/>
      <c r="FQ25" s="69"/>
      <c r="FR25" s="42"/>
      <c r="FS25" s="69"/>
      <c r="FT25" s="42"/>
      <c r="FU25" s="69"/>
      <c r="FV25" s="42"/>
      <c r="FW25" s="69"/>
      <c r="FX25" s="42"/>
      <c r="FY25" s="69"/>
      <c r="FZ25" s="42"/>
      <c r="GA25" s="69"/>
      <c r="GB25" s="42"/>
      <c r="GC25" s="69"/>
      <c r="GD25" s="42"/>
      <c r="GE25" s="69"/>
      <c r="GF25" s="42"/>
      <c r="GG25" s="69"/>
      <c r="GH25" s="42"/>
      <c r="GI25" s="69"/>
      <c r="GJ25" s="42"/>
      <c r="GK25" s="69"/>
      <c r="GL25" s="42"/>
      <c r="GM25" s="69"/>
      <c r="GN25" s="42"/>
      <c r="GO25" s="69"/>
      <c r="GP25" s="42"/>
      <c r="GQ25" s="69"/>
      <c r="GR25" s="42"/>
      <c r="GS25" s="69"/>
      <c r="GT25" s="42"/>
      <c r="GU25" s="69"/>
      <c r="GV25" s="42"/>
      <c r="GW25" s="69"/>
      <c r="GX25" s="42"/>
      <c r="GY25" s="69"/>
      <c r="GZ25" s="42"/>
      <c r="HA25" s="69"/>
      <c r="HB25" s="42"/>
      <c r="HC25" s="69"/>
      <c r="HD25" s="42"/>
      <c r="HE25" s="69"/>
      <c r="HF25" s="42"/>
      <c r="HG25" s="69"/>
      <c r="HH25" s="42"/>
      <c r="HI25" s="69"/>
      <c r="HJ25" s="42"/>
      <c r="HK25" s="69"/>
      <c r="HL25" s="42"/>
      <c r="HM25" s="69"/>
      <c r="HN25" s="42"/>
      <c r="HO25" s="69"/>
      <c r="HP25" s="42"/>
      <c r="HQ25" s="69"/>
      <c r="HR25" s="42"/>
      <c r="HS25" s="69"/>
      <c r="HT25" s="42"/>
      <c r="HU25" s="69"/>
      <c r="HV25" s="42"/>
      <c r="HW25" s="69"/>
      <c r="HX25" s="42"/>
      <c r="HY25" s="69"/>
      <c r="HZ25" s="42"/>
      <c r="IA25" s="69"/>
      <c r="IB25" s="42"/>
      <c r="IC25" s="69"/>
      <c r="ID25" s="42"/>
      <c r="IE25" s="69"/>
      <c r="IF25" s="42"/>
      <c r="IG25" s="69"/>
      <c r="IH25" s="42"/>
      <c r="II25" s="69"/>
      <c r="IJ25" s="42"/>
      <c r="IK25" s="69"/>
      <c r="IL25" s="42"/>
      <c r="IM25" s="69"/>
      <c r="IN25" s="42"/>
      <c r="IO25" s="69"/>
      <c r="IP25" s="42"/>
      <c r="IQ25" s="69"/>
      <c r="IR25" s="42"/>
      <c r="IS25" s="69"/>
    </row>
    <row r="26" s="2" customFormat="1" ht="27" customHeight="1" spans="1:15">
      <c r="A26" s="19" t="s">
        <v>106</v>
      </c>
      <c r="B26" s="20"/>
      <c r="C26" s="20"/>
      <c r="D26" s="21">
        <v>793</v>
      </c>
      <c r="E26" s="21"/>
      <c r="F26" s="21"/>
      <c r="G26" s="21"/>
      <c r="H26" s="22">
        <f>SUM(H27:H29)</f>
        <v>793</v>
      </c>
      <c r="I26" s="21"/>
      <c r="J26" s="50"/>
      <c r="K26" s="51"/>
      <c r="L26" s="51"/>
      <c r="M26" s="56"/>
      <c r="N26" s="53"/>
      <c r="O26" s="49"/>
    </row>
    <row r="27" s="2" customFormat="1" ht="39" customHeight="1" spans="1:15">
      <c r="A27" s="25" t="s">
        <v>107</v>
      </c>
      <c r="B27" s="20" t="s">
        <v>108</v>
      </c>
      <c r="C27" s="20" t="s">
        <v>27</v>
      </c>
      <c r="D27" s="28">
        <v>662</v>
      </c>
      <c r="E27" s="24" t="s">
        <v>109</v>
      </c>
      <c r="F27" s="33" t="s">
        <v>110</v>
      </c>
      <c r="G27" s="28" t="s">
        <v>111</v>
      </c>
      <c r="H27" s="29">
        <v>662</v>
      </c>
      <c r="I27" s="28" t="s">
        <v>112</v>
      </c>
      <c r="J27" s="50"/>
      <c r="K27" s="51">
        <v>44562</v>
      </c>
      <c r="L27" s="51">
        <v>44896</v>
      </c>
      <c r="M27" s="56" t="s">
        <v>113</v>
      </c>
      <c r="N27" s="53"/>
      <c r="O27" s="49"/>
    </row>
    <row r="28" s="2" customFormat="1" ht="33.95" customHeight="1" spans="1:15">
      <c r="A28" s="25"/>
      <c r="B28" s="20" t="s">
        <v>108</v>
      </c>
      <c r="C28" s="20" t="s">
        <v>27</v>
      </c>
      <c r="D28" s="23">
        <v>70</v>
      </c>
      <c r="E28" s="24" t="s">
        <v>109</v>
      </c>
      <c r="F28" s="33" t="s">
        <v>114</v>
      </c>
      <c r="G28" s="28" t="s">
        <v>115</v>
      </c>
      <c r="H28" s="29">
        <v>70</v>
      </c>
      <c r="I28" s="28" t="s">
        <v>112</v>
      </c>
      <c r="J28" s="50"/>
      <c r="K28" s="51">
        <v>44562</v>
      </c>
      <c r="L28" s="51">
        <v>44896</v>
      </c>
      <c r="M28" s="56" t="s">
        <v>113</v>
      </c>
      <c r="N28" s="53"/>
      <c r="O28" s="49"/>
    </row>
    <row r="29" s="2" customFormat="1" ht="38.1" customHeight="1" spans="1:15">
      <c r="A29" s="25" t="s">
        <v>116</v>
      </c>
      <c r="B29" s="20" t="s">
        <v>117</v>
      </c>
      <c r="C29" s="20" t="s">
        <v>45</v>
      </c>
      <c r="D29" s="20">
        <v>61</v>
      </c>
      <c r="E29" s="24" t="s">
        <v>109</v>
      </c>
      <c r="F29" s="25" t="s">
        <v>118</v>
      </c>
      <c r="G29" s="20" t="s">
        <v>119</v>
      </c>
      <c r="H29" s="34">
        <v>61</v>
      </c>
      <c r="I29" s="28" t="s">
        <v>112</v>
      </c>
      <c r="J29" s="50"/>
      <c r="K29" s="51">
        <v>44562</v>
      </c>
      <c r="L29" s="51">
        <v>44896</v>
      </c>
      <c r="M29" s="56" t="s">
        <v>120</v>
      </c>
      <c r="N29" s="53"/>
      <c r="O29" s="49"/>
    </row>
    <row r="30" s="2" customFormat="1" ht="21.95" customHeight="1" spans="1:15">
      <c r="A30" s="19" t="s">
        <v>121</v>
      </c>
      <c r="B30" s="20"/>
      <c r="C30" s="20"/>
      <c r="D30" s="18">
        <f>D31+D86+D184</f>
        <v>5083</v>
      </c>
      <c r="E30" s="18"/>
      <c r="F30" s="18"/>
      <c r="G30" s="18"/>
      <c r="H30" s="35">
        <f>SUM(H31:H191)</f>
        <v>5083.458508</v>
      </c>
      <c r="I30" s="18"/>
      <c r="J30" s="24"/>
      <c r="K30" s="46"/>
      <c r="L30" s="55"/>
      <c r="M30" s="62"/>
      <c r="N30" s="63"/>
      <c r="O30" s="49"/>
    </row>
    <row r="31" s="2" customFormat="1" ht="21" customHeight="1" spans="1:15">
      <c r="A31" s="36" t="s">
        <v>122</v>
      </c>
      <c r="B31" s="20" t="s">
        <v>123</v>
      </c>
      <c r="C31" s="20" t="s">
        <v>27</v>
      </c>
      <c r="D31" s="23">
        <v>3682</v>
      </c>
      <c r="E31" s="36" t="s">
        <v>124</v>
      </c>
      <c r="F31" s="37" t="s">
        <v>125</v>
      </c>
      <c r="G31" s="20" t="s">
        <v>126</v>
      </c>
      <c r="H31" s="20">
        <v>795</v>
      </c>
      <c r="I31" s="20" t="s">
        <v>127</v>
      </c>
      <c r="J31" s="20" t="s">
        <v>128</v>
      </c>
      <c r="K31" s="51">
        <v>44621</v>
      </c>
      <c r="L31" s="51">
        <v>44896</v>
      </c>
      <c r="M31" s="64" t="s">
        <v>129</v>
      </c>
      <c r="N31" s="63"/>
      <c r="O31" s="49"/>
    </row>
    <row r="32" s="2" customFormat="1" ht="21" customHeight="1" spans="1:15">
      <c r="A32" s="36"/>
      <c r="B32" s="20"/>
      <c r="C32" s="20"/>
      <c r="D32" s="23"/>
      <c r="E32" s="36"/>
      <c r="F32" s="37" t="s">
        <v>130</v>
      </c>
      <c r="G32" s="20" t="s">
        <v>126</v>
      </c>
      <c r="H32" s="20">
        <v>2220</v>
      </c>
      <c r="I32" s="20" t="s">
        <v>131</v>
      </c>
      <c r="J32" s="20" t="s">
        <v>132</v>
      </c>
      <c r="K32" s="51">
        <v>44621</v>
      </c>
      <c r="L32" s="51">
        <v>44896</v>
      </c>
      <c r="M32" s="64" t="s">
        <v>133</v>
      </c>
      <c r="N32" s="63"/>
      <c r="O32" s="49"/>
    </row>
    <row r="33" s="2" customFormat="1" ht="21" customHeight="1" spans="1:15">
      <c r="A33" s="36"/>
      <c r="B33" s="20"/>
      <c r="C33" s="20"/>
      <c r="D33" s="23"/>
      <c r="E33" s="36"/>
      <c r="F33" s="37" t="s">
        <v>134</v>
      </c>
      <c r="G33" s="20" t="s">
        <v>126</v>
      </c>
      <c r="H33" s="20">
        <v>350</v>
      </c>
      <c r="I33" s="20" t="s">
        <v>135</v>
      </c>
      <c r="J33" s="20" t="s">
        <v>136</v>
      </c>
      <c r="K33" s="51">
        <v>44621</v>
      </c>
      <c r="L33" s="51">
        <v>44896</v>
      </c>
      <c r="M33" s="64" t="s">
        <v>137</v>
      </c>
      <c r="N33" s="63"/>
      <c r="O33" s="49"/>
    </row>
    <row r="34" s="2" customFormat="1" ht="21" customHeight="1" spans="1:15">
      <c r="A34" s="36"/>
      <c r="B34" s="20"/>
      <c r="C34" s="20"/>
      <c r="D34" s="23"/>
      <c r="E34" s="36"/>
      <c r="F34" s="37" t="s">
        <v>138</v>
      </c>
      <c r="G34" s="20" t="s">
        <v>126</v>
      </c>
      <c r="H34" s="20">
        <v>6.06</v>
      </c>
      <c r="I34" s="20" t="s">
        <v>139</v>
      </c>
      <c r="J34" s="20" t="s">
        <v>140</v>
      </c>
      <c r="K34" s="51">
        <v>44621</v>
      </c>
      <c r="L34" s="51">
        <v>44896</v>
      </c>
      <c r="M34" s="64" t="s">
        <v>141</v>
      </c>
      <c r="N34" s="63"/>
      <c r="O34" s="49"/>
    </row>
    <row r="35" s="2" customFormat="1" ht="21" customHeight="1" spans="1:15">
      <c r="A35" s="36"/>
      <c r="B35" s="20"/>
      <c r="C35" s="20"/>
      <c r="D35" s="23"/>
      <c r="E35" s="36"/>
      <c r="F35" s="37" t="s">
        <v>142</v>
      </c>
      <c r="G35" s="20" t="s">
        <v>126</v>
      </c>
      <c r="H35" s="20">
        <v>6.7</v>
      </c>
      <c r="I35" s="20" t="s">
        <v>143</v>
      </c>
      <c r="J35" s="20" t="s">
        <v>144</v>
      </c>
      <c r="K35" s="51">
        <v>44621</v>
      </c>
      <c r="L35" s="51">
        <v>44896</v>
      </c>
      <c r="M35" s="64" t="s">
        <v>145</v>
      </c>
      <c r="N35" s="63"/>
      <c r="O35" s="49"/>
    </row>
    <row r="36" s="2" customFormat="1" ht="21" customHeight="1" spans="1:15">
      <c r="A36" s="36"/>
      <c r="B36" s="20"/>
      <c r="C36" s="20"/>
      <c r="D36" s="23"/>
      <c r="E36" s="36"/>
      <c r="F36" s="37" t="s">
        <v>146</v>
      </c>
      <c r="G36" s="20" t="s">
        <v>126</v>
      </c>
      <c r="H36" s="20">
        <v>6.59</v>
      </c>
      <c r="I36" s="20" t="s">
        <v>70</v>
      </c>
      <c r="J36" s="20" t="s">
        <v>147</v>
      </c>
      <c r="K36" s="51">
        <v>44621</v>
      </c>
      <c r="L36" s="51">
        <v>44896</v>
      </c>
      <c r="M36" s="64" t="s">
        <v>148</v>
      </c>
      <c r="N36" s="63"/>
      <c r="O36" s="49"/>
    </row>
    <row r="37" s="2" customFormat="1" ht="21" customHeight="1" spans="1:15">
      <c r="A37" s="36"/>
      <c r="B37" s="20"/>
      <c r="C37" s="20"/>
      <c r="D37" s="23"/>
      <c r="E37" s="36"/>
      <c r="F37" s="37" t="s">
        <v>149</v>
      </c>
      <c r="G37" s="20" t="s">
        <v>126</v>
      </c>
      <c r="H37" s="20">
        <v>7.69</v>
      </c>
      <c r="I37" s="20" t="s">
        <v>150</v>
      </c>
      <c r="J37" s="20" t="s">
        <v>151</v>
      </c>
      <c r="K37" s="51">
        <v>44621</v>
      </c>
      <c r="L37" s="51">
        <v>44896</v>
      </c>
      <c r="M37" s="64" t="s">
        <v>152</v>
      </c>
      <c r="N37" s="63"/>
      <c r="O37" s="49"/>
    </row>
    <row r="38" s="2" customFormat="1" ht="21" customHeight="1" spans="1:15">
      <c r="A38" s="36"/>
      <c r="B38" s="20"/>
      <c r="C38" s="20"/>
      <c r="D38" s="23"/>
      <c r="E38" s="36" t="s">
        <v>124</v>
      </c>
      <c r="F38" s="37" t="s">
        <v>153</v>
      </c>
      <c r="G38" s="20" t="s">
        <v>126</v>
      </c>
      <c r="H38" s="20">
        <v>10.06</v>
      </c>
      <c r="I38" s="20" t="s">
        <v>131</v>
      </c>
      <c r="J38" s="20" t="s">
        <v>154</v>
      </c>
      <c r="K38" s="51">
        <v>44621</v>
      </c>
      <c r="L38" s="51">
        <v>44896</v>
      </c>
      <c r="M38" s="64" t="s">
        <v>155</v>
      </c>
      <c r="N38" s="63"/>
      <c r="O38" s="49"/>
    </row>
    <row r="39" s="2" customFormat="1" ht="21" customHeight="1" spans="1:15">
      <c r="A39" s="36"/>
      <c r="B39" s="20"/>
      <c r="C39" s="20"/>
      <c r="D39" s="23"/>
      <c r="E39" s="36"/>
      <c r="F39" s="37" t="s">
        <v>156</v>
      </c>
      <c r="G39" s="20" t="s">
        <v>126</v>
      </c>
      <c r="H39" s="20">
        <v>2.63</v>
      </c>
      <c r="I39" s="20" t="s">
        <v>157</v>
      </c>
      <c r="J39" s="20" t="s">
        <v>158</v>
      </c>
      <c r="K39" s="51">
        <v>44621</v>
      </c>
      <c r="L39" s="51">
        <v>44896</v>
      </c>
      <c r="M39" s="64" t="s">
        <v>159</v>
      </c>
      <c r="N39" s="63"/>
      <c r="O39" s="49"/>
    </row>
    <row r="40" s="2" customFormat="1" ht="21" customHeight="1" spans="1:15">
      <c r="A40" s="36"/>
      <c r="B40" s="20"/>
      <c r="C40" s="20"/>
      <c r="D40" s="23"/>
      <c r="E40" s="36"/>
      <c r="F40" s="37" t="s">
        <v>160</v>
      </c>
      <c r="G40" s="20" t="s">
        <v>126</v>
      </c>
      <c r="H40" s="20">
        <v>3.06</v>
      </c>
      <c r="I40" s="20" t="s">
        <v>86</v>
      </c>
      <c r="J40" s="20" t="s">
        <v>161</v>
      </c>
      <c r="K40" s="51">
        <v>44621</v>
      </c>
      <c r="L40" s="51">
        <v>44896</v>
      </c>
      <c r="M40" s="64" t="s">
        <v>162</v>
      </c>
      <c r="N40" s="63"/>
      <c r="O40" s="49"/>
    </row>
    <row r="41" s="2" customFormat="1" ht="21" customHeight="1" spans="1:15">
      <c r="A41" s="36"/>
      <c r="B41" s="20"/>
      <c r="C41" s="20"/>
      <c r="D41" s="23"/>
      <c r="E41" s="36"/>
      <c r="F41" s="37" t="s">
        <v>163</v>
      </c>
      <c r="G41" s="20" t="s">
        <v>126</v>
      </c>
      <c r="H41" s="20">
        <v>2.64</v>
      </c>
      <c r="I41" s="20" t="s">
        <v>164</v>
      </c>
      <c r="J41" s="20" t="s">
        <v>165</v>
      </c>
      <c r="K41" s="51">
        <v>44621</v>
      </c>
      <c r="L41" s="51">
        <v>44896</v>
      </c>
      <c r="M41" s="64" t="s">
        <v>166</v>
      </c>
      <c r="N41" s="63"/>
      <c r="O41" s="49"/>
    </row>
    <row r="42" s="2" customFormat="1" ht="21" customHeight="1" spans="1:15">
      <c r="A42" s="36"/>
      <c r="B42" s="20"/>
      <c r="C42" s="20"/>
      <c r="D42" s="23"/>
      <c r="E42" s="36"/>
      <c r="F42" s="37" t="s">
        <v>167</v>
      </c>
      <c r="G42" s="20" t="s">
        <v>126</v>
      </c>
      <c r="H42" s="20">
        <v>2.99</v>
      </c>
      <c r="I42" s="20" t="s">
        <v>168</v>
      </c>
      <c r="J42" s="20" t="s">
        <v>169</v>
      </c>
      <c r="K42" s="51">
        <v>44621</v>
      </c>
      <c r="L42" s="51">
        <v>44896</v>
      </c>
      <c r="M42" s="64" t="s">
        <v>170</v>
      </c>
      <c r="N42" s="63"/>
      <c r="O42" s="49"/>
    </row>
    <row r="43" s="2" customFormat="1" ht="21" customHeight="1" spans="1:15">
      <c r="A43" s="36"/>
      <c r="B43" s="20"/>
      <c r="C43" s="20"/>
      <c r="D43" s="23"/>
      <c r="E43" s="36"/>
      <c r="F43" s="37" t="s">
        <v>171</v>
      </c>
      <c r="G43" s="20" t="s">
        <v>126</v>
      </c>
      <c r="H43" s="20">
        <v>13</v>
      </c>
      <c r="I43" s="20" t="s">
        <v>70</v>
      </c>
      <c r="J43" s="20" t="s">
        <v>172</v>
      </c>
      <c r="K43" s="51">
        <v>44621</v>
      </c>
      <c r="L43" s="51">
        <v>44896</v>
      </c>
      <c r="M43" s="64" t="s">
        <v>173</v>
      </c>
      <c r="N43" s="63"/>
      <c r="O43" s="49"/>
    </row>
    <row r="44" s="2" customFormat="1" ht="21" customHeight="1" spans="1:15">
      <c r="A44" s="36"/>
      <c r="B44" s="20"/>
      <c r="C44" s="20"/>
      <c r="D44" s="23"/>
      <c r="E44" s="36"/>
      <c r="F44" s="37" t="s">
        <v>174</v>
      </c>
      <c r="G44" s="20" t="s">
        <v>126</v>
      </c>
      <c r="H44" s="20">
        <v>8.61</v>
      </c>
      <c r="I44" s="20" t="s">
        <v>70</v>
      </c>
      <c r="J44" s="20" t="s">
        <v>175</v>
      </c>
      <c r="K44" s="51">
        <v>44621</v>
      </c>
      <c r="L44" s="51">
        <v>44896</v>
      </c>
      <c r="M44" s="64" t="s">
        <v>176</v>
      </c>
      <c r="N44" s="63"/>
      <c r="O44" s="49"/>
    </row>
    <row r="45" s="2" customFormat="1" ht="21" customHeight="1" spans="1:15">
      <c r="A45" s="36"/>
      <c r="B45" s="20"/>
      <c r="C45" s="20"/>
      <c r="D45" s="23"/>
      <c r="E45" s="36"/>
      <c r="F45" s="37" t="s">
        <v>177</v>
      </c>
      <c r="G45" s="20" t="s">
        <v>126</v>
      </c>
      <c r="H45" s="20">
        <v>6.84</v>
      </c>
      <c r="I45" s="20" t="s">
        <v>178</v>
      </c>
      <c r="J45" s="20" t="s">
        <v>179</v>
      </c>
      <c r="K45" s="51">
        <v>44621</v>
      </c>
      <c r="L45" s="51">
        <v>44896</v>
      </c>
      <c r="M45" s="64" t="s">
        <v>180</v>
      </c>
      <c r="N45" s="63"/>
      <c r="O45" s="49"/>
    </row>
    <row r="46" s="2" customFormat="1" ht="21" customHeight="1" spans="1:15">
      <c r="A46" s="36"/>
      <c r="B46" s="20"/>
      <c r="C46" s="20"/>
      <c r="D46" s="23"/>
      <c r="E46" s="36"/>
      <c r="F46" s="37" t="s">
        <v>181</v>
      </c>
      <c r="G46" s="20" t="s">
        <v>126</v>
      </c>
      <c r="H46" s="20">
        <v>8.03</v>
      </c>
      <c r="I46" s="20" t="s">
        <v>131</v>
      </c>
      <c r="J46" s="20" t="s">
        <v>182</v>
      </c>
      <c r="K46" s="51">
        <v>44621</v>
      </c>
      <c r="L46" s="51">
        <v>44896</v>
      </c>
      <c r="M46" s="64" t="s">
        <v>183</v>
      </c>
      <c r="N46" s="63"/>
      <c r="O46" s="49"/>
    </row>
    <row r="47" s="2" customFormat="1" ht="21" customHeight="1" spans="1:15">
      <c r="A47" s="36"/>
      <c r="B47" s="20"/>
      <c r="C47" s="20"/>
      <c r="D47" s="23"/>
      <c r="E47" s="36"/>
      <c r="F47" s="37" t="s">
        <v>184</v>
      </c>
      <c r="G47" s="20" t="s">
        <v>126</v>
      </c>
      <c r="H47" s="20">
        <v>7.01</v>
      </c>
      <c r="I47" s="20" t="s">
        <v>135</v>
      </c>
      <c r="J47" s="20" t="s">
        <v>185</v>
      </c>
      <c r="K47" s="51">
        <v>44621</v>
      </c>
      <c r="L47" s="51">
        <v>44896</v>
      </c>
      <c r="M47" s="64" t="s">
        <v>186</v>
      </c>
      <c r="N47" s="63"/>
      <c r="O47" s="49"/>
    </row>
    <row r="48" s="2" customFormat="1" ht="21" customHeight="1" spans="1:15">
      <c r="A48" s="36"/>
      <c r="B48" s="20"/>
      <c r="C48" s="20"/>
      <c r="D48" s="23"/>
      <c r="E48" s="36"/>
      <c r="F48" s="37" t="s">
        <v>187</v>
      </c>
      <c r="G48" s="20" t="s">
        <v>126</v>
      </c>
      <c r="H48" s="20">
        <v>5</v>
      </c>
      <c r="I48" s="20" t="s">
        <v>131</v>
      </c>
      <c r="J48" s="20" t="s">
        <v>188</v>
      </c>
      <c r="K48" s="51">
        <v>44621</v>
      </c>
      <c r="L48" s="51">
        <v>44896</v>
      </c>
      <c r="M48" s="64" t="s">
        <v>189</v>
      </c>
      <c r="N48" s="63"/>
      <c r="O48" s="49"/>
    </row>
    <row r="49" s="2" customFormat="1" ht="21" customHeight="1" spans="1:15">
      <c r="A49" s="36"/>
      <c r="B49" s="20"/>
      <c r="C49" s="20"/>
      <c r="D49" s="23"/>
      <c r="E49" s="36"/>
      <c r="F49" s="37" t="s">
        <v>190</v>
      </c>
      <c r="G49" s="20" t="s">
        <v>126</v>
      </c>
      <c r="H49" s="20">
        <v>5</v>
      </c>
      <c r="I49" s="20" t="s">
        <v>86</v>
      </c>
      <c r="J49" s="20" t="s">
        <v>191</v>
      </c>
      <c r="K49" s="51">
        <v>44621</v>
      </c>
      <c r="L49" s="51">
        <v>44896</v>
      </c>
      <c r="M49" s="64" t="s">
        <v>192</v>
      </c>
      <c r="N49" s="63"/>
      <c r="O49" s="49"/>
    </row>
    <row r="50" s="2" customFormat="1" ht="21" customHeight="1" spans="1:15">
      <c r="A50" s="36"/>
      <c r="B50" s="20"/>
      <c r="C50" s="20"/>
      <c r="D50" s="23"/>
      <c r="E50" s="36"/>
      <c r="F50" s="37" t="s">
        <v>193</v>
      </c>
      <c r="G50" s="20" t="s">
        <v>126</v>
      </c>
      <c r="H50" s="20">
        <v>6.03</v>
      </c>
      <c r="I50" s="20" t="s">
        <v>178</v>
      </c>
      <c r="J50" s="20" t="s">
        <v>194</v>
      </c>
      <c r="K50" s="51">
        <v>44621</v>
      </c>
      <c r="L50" s="51">
        <v>44896</v>
      </c>
      <c r="M50" s="64" t="s">
        <v>195</v>
      </c>
      <c r="N50" s="63"/>
      <c r="O50" s="49"/>
    </row>
    <row r="51" s="2" customFormat="1" ht="21" customHeight="1" spans="1:15">
      <c r="A51" s="36"/>
      <c r="B51" s="20"/>
      <c r="C51" s="20"/>
      <c r="D51" s="23"/>
      <c r="E51" s="36"/>
      <c r="F51" s="37" t="s">
        <v>196</v>
      </c>
      <c r="G51" s="20" t="s">
        <v>126</v>
      </c>
      <c r="H51" s="20">
        <v>2.06</v>
      </c>
      <c r="I51" s="20" t="s">
        <v>150</v>
      </c>
      <c r="J51" s="20" t="s">
        <v>197</v>
      </c>
      <c r="K51" s="51">
        <v>44621</v>
      </c>
      <c r="L51" s="51">
        <v>44896</v>
      </c>
      <c r="M51" s="64" t="s">
        <v>198</v>
      </c>
      <c r="N51" s="63"/>
      <c r="O51" s="49"/>
    </row>
    <row r="52" s="2" customFormat="1" ht="21" customHeight="1" spans="1:15">
      <c r="A52" s="36"/>
      <c r="B52" s="20"/>
      <c r="C52" s="20"/>
      <c r="D52" s="23"/>
      <c r="E52" s="36"/>
      <c r="F52" s="37" t="s">
        <v>199</v>
      </c>
      <c r="G52" s="20" t="s">
        <v>126</v>
      </c>
      <c r="H52" s="20">
        <v>5</v>
      </c>
      <c r="I52" s="20" t="s">
        <v>86</v>
      </c>
      <c r="J52" s="20" t="s">
        <v>200</v>
      </c>
      <c r="K52" s="51">
        <v>44621</v>
      </c>
      <c r="L52" s="51">
        <v>44896</v>
      </c>
      <c r="M52" s="64" t="s">
        <v>201</v>
      </c>
      <c r="N52" s="63"/>
      <c r="O52" s="49"/>
    </row>
    <row r="53" s="2" customFormat="1" ht="21" customHeight="1" spans="1:15">
      <c r="A53" s="36"/>
      <c r="B53" s="20"/>
      <c r="C53" s="20"/>
      <c r="D53" s="23"/>
      <c r="E53" s="36"/>
      <c r="F53" s="37" t="s">
        <v>202</v>
      </c>
      <c r="G53" s="20" t="s">
        <v>126</v>
      </c>
      <c r="H53" s="20">
        <v>2</v>
      </c>
      <c r="I53" s="20"/>
      <c r="J53" s="20" t="s">
        <v>203</v>
      </c>
      <c r="K53" s="51">
        <v>44621</v>
      </c>
      <c r="L53" s="51">
        <v>44896</v>
      </c>
      <c r="M53" s="64" t="s">
        <v>204</v>
      </c>
      <c r="N53" s="63"/>
      <c r="O53" s="49"/>
    </row>
    <row r="54" s="2" customFormat="1" ht="21" customHeight="1" spans="1:15">
      <c r="A54" s="36"/>
      <c r="B54" s="20"/>
      <c r="C54" s="20"/>
      <c r="D54" s="23"/>
      <c r="E54" s="36"/>
      <c r="F54" s="38" t="s">
        <v>205</v>
      </c>
      <c r="G54" s="38" t="s">
        <v>126</v>
      </c>
      <c r="H54" s="38">
        <v>7</v>
      </c>
      <c r="I54" s="38" t="s">
        <v>135</v>
      </c>
      <c r="J54" s="38" t="s">
        <v>206</v>
      </c>
      <c r="K54" s="65">
        <v>44621</v>
      </c>
      <c r="L54" s="65">
        <v>44896</v>
      </c>
      <c r="M54" s="66" t="s">
        <v>207</v>
      </c>
      <c r="N54" s="63"/>
      <c r="O54" s="49"/>
    </row>
    <row r="55" s="2" customFormat="1" ht="21" customHeight="1" spans="1:15">
      <c r="A55" s="36"/>
      <c r="B55" s="20"/>
      <c r="C55" s="20"/>
      <c r="D55" s="23"/>
      <c r="E55" s="36"/>
      <c r="F55" s="39" t="s">
        <v>208</v>
      </c>
      <c r="G55" s="39" t="s">
        <v>126</v>
      </c>
      <c r="H55" s="39">
        <v>8</v>
      </c>
      <c r="I55" s="39" t="s">
        <v>70</v>
      </c>
      <c r="J55" s="39" t="s">
        <v>209</v>
      </c>
      <c r="K55" s="67">
        <v>44621</v>
      </c>
      <c r="L55" s="67">
        <v>44896</v>
      </c>
      <c r="M55" s="68" t="s">
        <v>210</v>
      </c>
      <c r="N55" s="63"/>
      <c r="O55" s="49"/>
    </row>
    <row r="56" s="2" customFormat="1" ht="21" customHeight="1" spans="1:15">
      <c r="A56" s="36"/>
      <c r="B56" s="20"/>
      <c r="C56" s="20"/>
      <c r="D56" s="23"/>
      <c r="E56" s="36"/>
      <c r="F56" s="39" t="s">
        <v>211</v>
      </c>
      <c r="G56" s="39" t="s">
        <v>126</v>
      </c>
      <c r="H56" s="39">
        <v>5</v>
      </c>
      <c r="I56" s="39" t="s">
        <v>143</v>
      </c>
      <c r="J56" s="39" t="s">
        <v>144</v>
      </c>
      <c r="K56" s="67">
        <v>44621</v>
      </c>
      <c r="L56" s="67">
        <v>44896</v>
      </c>
      <c r="M56" s="68" t="s">
        <v>212</v>
      </c>
      <c r="N56" s="63"/>
      <c r="O56" s="49"/>
    </row>
    <row r="57" s="2" customFormat="1" ht="21" customHeight="1" spans="1:15">
      <c r="A57" s="36"/>
      <c r="B57" s="20"/>
      <c r="C57" s="20"/>
      <c r="D57" s="23"/>
      <c r="E57" s="36"/>
      <c r="F57" s="39" t="s">
        <v>213</v>
      </c>
      <c r="G57" s="39" t="s">
        <v>126</v>
      </c>
      <c r="H57" s="39">
        <v>6</v>
      </c>
      <c r="I57" s="39" t="s">
        <v>70</v>
      </c>
      <c r="J57" s="39" t="s">
        <v>214</v>
      </c>
      <c r="K57" s="67">
        <v>44621</v>
      </c>
      <c r="L57" s="67">
        <v>44896</v>
      </c>
      <c r="M57" s="68" t="s">
        <v>215</v>
      </c>
      <c r="N57" s="63"/>
      <c r="O57" s="49"/>
    </row>
    <row r="58" s="2" customFormat="1" ht="21" customHeight="1" spans="1:15">
      <c r="A58" s="36"/>
      <c r="B58" s="20"/>
      <c r="C58" s="20"/>
      <c r="D58" s="23"/>
      <c r="E58" s="36"/>
      <c r="F58" s="39" t="s">
        <v>216</v>
      </c>
      <c r="G58" s="39" t="s">
        <v>126</v>
      </c>
      <c r="H58" s="39">
        <v>10</v>
      </c>
      <c r="I58" s="39" t="s">
        <v>135</v>
      </c>
      <c r="J58" s="39" t="s">
        <v>206</v>
      </c>
      <c r="K58" s="67">
        <v>44621</v>
      </c>
      <c r="L58" s="67">
        <v>44896</v>
      </c>
      <c r="M58" s="68" t="s">
        <v>217</v>
      </c>
      <c r="N58" s="63"/>
      <c r="O58" s="49"/>
    </row>
    <row r="59" s="2" customFormat="1" ht="21" customHeight="1" spans="1:15">
      <c r="A59" s="36"/>
      <c r="B59" s="20"/>
      <c r="C59" s="20"/>
      <c r="D59" s="23"/>
      <c r="E59" s="36"/>
      <c r="F59" s="39" t="s">
        <v>218</v>
      </c>
      <c r="G59" s="39" t="s">
        <v>126</v>
      </c>
      <c r="H59" s="39">
        <v>10</v>
      </c>
      <c r="I59" s="39" t="s">
        <v>86</v>
      </c>
      <c r="J59" s="39" t="s">
        <v>219</v>
      </c>
      <c r="K59" s="67">
        <v>44621</v>
      </c>
      <c r="L59" s="67">
        <v>44896</v>
      </c>
      <c r="M59" s="68" t="s">
        <v>220</v>
      </c>
      <c r="N59" s="63"/>
      <c r="O59" s="49"/>
    </row>
    <row r="60" s="2" customFormat="1" ht="21" customHeight="1" spans="1:15">
      <c r="A60" s="36"/>
      <c r="B60" s="20"/>
      <c r="C60" s="20"/>
      <c r="D60" s="23"/>
      <c r="E60" s="36"/>
      <c r="F60" s="39" t="s">
        <v>221</v>
      </c>
      <c r="G60" s="39" t="s">
        <v>126</v>
      </c>
      <c r="H60" s="39">
        <v>0.5</v>
      </c>
      <c r="I60" s="39" t="s">
        <v>86</v>
      </c>
      <c r="J60" s="39" t="s">
        <v>222</v>
      </c>
      <c r="K60" s="67">
        <v>44621</v>
      </c>
      <c r="L60" s="67">
        <v>44896</v>
      </c>
      <c r="M60" s="68" t="s">
        <v>223</v>
      </c>
      <c r="N60" s="63"/>
      <c r="O60" s="49"/>
    </row>
    <row r="61" s="2" customFormat="1" ht="21" customHeight="1" spans="1:15">
      <c r="A61" s="36"/>
      <c r="B61" s="20"/>
      <c r="C61" s="20"/>
      <c r="D61" s="23"/>
      <c r="E61" s="36"/>
      <c r="F61" s="39" t="s">
        <v>224</v>
      </c>
      <c r="G61" s="39" t="s">
        <v>126</v>
      </c>
      <c r="H61" s="39">
        <v>4</v>
      </c>
      <c r="I61" s="39" t="s">
        <v>225</v>
      </c>
      <c r="J61" s="39" t="s">
        <v>226</v>
      </c>
      <c r="K61" s="67">
        <v>44621</v>
      </c>
      <c r="L61" s="67">
        <v>44896</v>
      </c>
      <c r="M61" s="68" t="s">
        <v>227</v>
      </c>
      <c r="N61" s="63"/>
      <c r="O61" s="49"/>
    </row>
    <row r="62" s="2" customFormat="1" ht="21" customHeight="1" spans="1:15">
      <c r="A62" s="36"/>
      <c r="B62" s="20"/>
      <c r="C62" s="20"/>
      <c r="D62" s="23"/>
      <c r="E62" s="36"/>
      <c r="F62" s="39" t="s">
        <v>228</v>
      </c>
      <c r="G62" s="39" t="s">
        <v>126</v>
      </c>
      <c r="H62" s="39">
        <v>2.5</v>
      </c>
      <c r="I62" s="39" t="s">
        <v>139</v>
      </c>
      <c r="J62" s="39" t="s">
        <v>229</v>
      </c>
      <c r="K62" s="67">
        <v>44621</v>
      </c>
      <c r="L62" s="67">
        <v>44896</v>
      </c>
      <c r="M62" s="68" t="s">
        <v>230</v>
      </c>
      <c r="N62" s="63"/>
      <c r="O62" s="49"/>
    </row>
    <row r="63" s="2" customFormat="1" ht="21" customHeight="1" spans="1:15">
      <c r="A63" s="36"/>
      <c r="B63" s="20"/>
      <c r="C63" s="20"/>
      <c r="D63" s="23"/>
      <c r="E63" s="36"/>
      <c r="F63" s="39" t="s">
        <v>231</v>
      </c>
      <c r="G63" s="39" t="s">
        <v>126</v>
      </c>
      <c r="H63" s="39">
        <v>3.5</v>
      </c>
      <c r="I63" s="39" t="s">
        <v>139</v>
      </c>
      <c r="J63" s="39" t="s">
        <v>232</v>
      </c>
      <c r="K63" s="67">
        <v>44621</v>
      </c>
      <c r="L63" s="67">
        <v>44896</v>
      </c>
      <c r="M63" s="68" t="s">
        <v>233</v>
      </c>
      <c r="N63" s="63"/>
      <c r="O63" s="49"/>
    </row>
    <row r="64" s="2" customFormat="1" ht="21" customHeight="1" spans="1:15">
      <c r="A64" s="36"/>
      <c r="B64" s="20"/>
      <c r="C64" s="20"/>
      <c r="D64" s="23"/>
      <c r="E64" s="36"/>
      <c r="F64" s="39" t="s">
        <v>234</v>
      </c>
      <c r="G64" s="39" t="s">
        <v>126</v>
      </c>
      <c r="H64" s="39">
        <v>2</v>
      </c>
      <c r="I64" s="39" t="s">
        <v>139</v>
      </c>
      <c r="J64" s="39" t="s">
        <v>229</v>
      </c>
      <c r="K64" s="67">
        <v>44621</v>
      </c>
      <c r="L64" s="67">
        <v>44896</v>
      </c>
      <c r="M64" s="68" t="s">
        <v>235</v>
      </c>
      <c r="N64" s="63"/>
      <c r="O64" s="49"/>
    </row>
    <row r="65" s="2" customFormat="1" ht="21" customHeight="1" spans="1:15">
      <c r="A65" s="71"/>
      <c r="B65" s="27"/>
      <c r="C65" s="27"/>
      <c r="D65" s="72"/>
      <c r="E65" s="27" t="s">
        <v>124</v>
      </c>
      <c r="F65" s="39" t="s">
        <v>236</v>
      </c>
      <c r="G65" s="39" t="s">
        <v>126</v>
      </c>
      <c r="H65" s="39">
        <v>8</v>
      </c>
      <c r="I65" s="39" t="s">
        <v>178</v>
      </c>
      <c r="J65" s="39" t="s">
        <v>237</v>
      </c>
      <c r="K65" s="67">
        <v>44621</v>
      </c>
      <c r="L65" s="67">
        <v>44896</v>
      </c>
      <c r="M65" s="68" t="s">
        <v>238</v>
      </c>
      <c r="N65" s="63"/>
      <c r="O65" s="49"/>
    </row>
    <row r="66" s="2" customFormat="1" ht="21" customHeight="1" spans="1:15">
      <c r="A66" s="73"/>
      <c r="B66" s="30"/>
      <c r="C66" s="30"/>
      <c r="D66" s="74"/>
      <c r="E66" s="30"/>
      <c r="F66" s="39" t="s">
        <v>239</v>
      </c>
      <c r="G66" s="39" t="s">
        <v>126</v>
      </c>
      <c r="H66" s="39">
        <v>6</v>
      </c>
      <c r="I66" s="39" t="s">
        <v>178</v>
      </c>
      <c r="J66" s="39" t="s">
        <v>240</v>
      </c>
      <c r="K66" s="67">
        <v>44621</v>
      </c>
      <c r="L66" s="67">
        <v>44896</v>
      </c>
      <c r="M66" s="68" t="s">
        <v>241</v>
      </c>
      <c r="N66" s="63"/>
      <c r="O66" s="49"/>
    </row>
    <row r="67" s="2" customFormat="1" ht="21" customHeight="1" spans="1:15">
      <c r="A67" s="73"/>
      <c r="B67" s="30"/>
      <c r="C67" s="30"/>
      <c r="D67" s="74"/>
      <c r="E67" s="30"/>
      <c r="F67" s="39" t="s">
        <v>242</v>
      </c>
      <c r="G67" s="39" t="s">
        <v>126</v>
      </c>
      <c r="H67" s="39">
        <v>2</v>
      </c>
      <c r="I67" s="39" t="s">
        <v>143</v>
      </c>
      <c r="J67" s="39" t="s">
        <v>243</v>
      </c>
      <c r="K67" s="67">
        <v>44621</v>
      </c>
      <c r="L67" s="67">
        <v>44896</v>
      </c>
      <c r="M67" s="68" t="s">
        <v>244</v>
      </c>
      <c r="N67" s="63"/>
      <c r="O67" s="49"/>
    </row>
    <row r="68" s="2" customFormat="1" ht="21" customHeight="1" spans="1:15">
      <c r="A68" s="73"/>
      <c r="B68" s="30"/>
      <c r="C68" s="30"/>
      <c r="D68" s="74"/>
      <c r="E68" s="30"/>
      <c r="F68" s="39" t="s">
        <v>245</v>
      </c>
      <c r="G68" s="39" t="s">
        <v>126</v>
      </c>
      <c r="H68" s="39">
        <v>2.4</v>
      </c>
      <c r="I68" s="39" t="s">
        <v>143</v>
      </c>
      <c r="J68" s="39" t="s">
        <v>246</v>
      </c>
      <c r="K68" s="67">
        <v>44621</v>
      </c>
      <c r="L68" s="67">
        <v>44896</v>
      </c>
      <c r="M68" s="68" t="s">
        <v>247</v>
      </c>
      <c r="N68" s="63"/>
      <c r="O68" s="49"/>
    </row>
    <row r="69" s="2" customFormat="1" ht="21" customHeight="1" spans="1:15">
      <c r="A69" s="73"/>
      <c r="B69" s="30"/>
      <c r="C69" s="30"/>
      <c r="D69" s="74"/>
      <c r="E69" s="30"/>
      <c r="F69" s="39" t="s">
        <v>248</v>
      </c>
      <c r="G69" s="39" t="s">
        <v>126</v>
      </c>
      <c r="H69" s="39">
        <v>4</v>
      </c>
      <c r="I69" s="39" t="s">
        <v>143</v>
      </c>
      <c r="J69" s="39" t="s">
        <v>249</v>
      </c>
      <c r="K69" s="67">
        <v>44621</v>
      </c>
      <c r="L69" s="67">
        <v>44896</v>
      </c>
      <c r="M69" s="68" t="s">
        <v>250</v>
      </c>
      <c r="N69" s="63"/>
      <c r="O69" s="49"/>
    </row>
    <row r="70" s="2" customFormat="1" ht="21" customHeight="1" spans="1:15">
      <c r="A70" s="73"/>
      <c r="B70" s="30"/>
      <c r="C70" s="30"/>
      <c r="D70" s="74"/>
      <c r="E70" s="30"/>
      <c r="F70" s="39" t="s">
        <v>251</v>
      </c>
      <c r="G70" s="39" t="s">
        <v>126</v>
      </c>
      <c r="H70" s="39">
        <v>5</v>
      </c>
      <c r="I70" s="39" t="s">
        <v>143</v>
      </c>
      <c r="J70" s="39" t="s">
        <v>252</v>
      </c>
      <c r="K70" s="67">
        <v>44621</v>
      </c>
      <c r="L70" s="67">
        <v>44896</v>
      </c>
      <c r="M70" s="68" t="s">
        <v>253</v>
      </c>
      <c r="N70" s="63"/>
      <c r="O70" s="49"/>
    </row>
    <row r="71" s="2" customFormat="1" ht="21" customHeight="1" spans="1:15">
      <c r="A71" s="73"/>
      <c r="B71" s="30"/>
      <c r="C71" s="30"/>
      <c r="D71" s="74"/>
      <c r="E71" s="30"/>
      <c r="F71" s="39" t="s">
        <v>254</v>
      </c>
      <c r="G71" s="39" t="s">
        <v>126</v>
      </c>
      <c r="H71" s="39">
        <v>2</v>
      </c>
      <c r="I71" s="39" t="s">
        <v>143</v>
      </c>
      <c r="J71" s="39" t="s">
        <v>255</v>
      </c>
      <c r="K71" s="67">
        <v>44621</v>
      </c>
      <c r="L71" s="67">
        <v>44896</v>
      </c>
      <c r="M71" s="68" t="s">
        <v>256</v>
      </c>
      <c r="N71" s="63"/>
      <c r="O71" s="49"/>
    </row>
    <row r="72" s="2" customFormat="1" ht="21" customHeight="1" spans="1:15">
      <c r="A72" s="73"/>
      <c r="B72" s="30"/>
      <c r="C72" s="30"/>
      <c r="D72" s="74"/>
      <c r="E72" s="30"/>
      <c r="F72" s="39" t="s">
        <v>257</v>
      </c>
      <c r="G72" s="39" t="s">
        <v>126</v>
      </c>
      <c r="H72" s="39">
        <v>2.5</v>
      </c>
      <c r="I72" s="39" t="s">
        <v>150</v>
      </c>
      <c r="J72" s="39" t="s">
        <v>151</v>
      </c>
      <c r="K72" s="67">
        <v>44621</v>
      </c>
      <c r="L72" s="67">
        <v>44896</v>
      </c>
      <c r="M72" s="68" t="s">
        <v>258</v>
      </c>
      <c r="N72" s="63"/>
      <c r="O72" s="49"/>
    </row>
    <row r="73" s="2" customFormat="1" ht="21" customHeight="1" spans="1:15">
      <c r="A73" s="73"/>
      <c r="B73" s="30"/>
      <c r="C73" s="30"/>
      <c r="D73" s="74"/>
      <c r="E73" s="30"/>
      <c r="F73" s="39" t="s">
        <v>259</v>
      </c>
      <c r="G73" s="39" t="s">
        <v>126</v>
      </c>
      <c r="H73" s="39">
        <v>1.1</v>
      </c>
      <c r="I73" s="39" t="s">
        <v>168</v>
      </c>
      <c r="J73" s="39" t="s">
        <v>260</v>
      </c>
      <c r="K73" s="67">
        <v>44621</v>
      </c>
      <c r="L73" s="67">
        <v>44896</v>
      </c>
      <c r="M73" s="68" t="s">
        <v>261</v>
      </c>
      <c r="N73" s="63"/>
      <c r="O73" s="49"/>
    </row>
    <row r="74" s="2" customFormat="1" ht="21" customHeight="1" spans="1:15">
      <c r="A74" s="73"/>
      <c r="B74" s="30"/>
      <c r="C74" s="30"/>
      <c r="D74" s="74"/>
      <c r="E74" s="30"/>
      <c r="F74" s="39" t="s">
        <v>262</v>
      </c>
      <c r="G74" s="39" t="s">
        <v>126</v>
      </c>
      <c r="H74" s="39">
        <v>1.5</v>
      </c>
      <c r="I74" s="39" t="s">
        <v>168</v>
      </c>
      <c r="J74" s="39" t="s">
        <v>169</v>
      </c>
      <c r="K74" s="67">
        <v>44621</v>
      </c>
      <c r="L74" s="67">
        <v>44896</v>
      </c>
      <c r="M74" s="68" t="s">
        <v>263</v>
      </c>
      <c r="N74" s="63"/>
      <c r="O74" s="49"/>
    </row>
    <row r="75" s="2" customFormat="1" ht="21" customHeight="1" spans="1:15">
      <c r="A75" s="73"/>
      <c r="B75" s="30"/>
      <c r="C75" s="30"/>
      <c r="D75" s="74"/>
      <c r="E75" s="30"/>
      <c r="F75" s="39" t="s">
        <v>264</v>
      </c>
      <c r="G75" s="39" t="s">
        <v>126</v>
      </c>
      <c r="H75" s="39">
        <v>1.5</v>
      </c>
      <c r="I75" s="39" t="s">
        <v>131</v>
      </c>
      <c r="J75" s="39" t="s">
        <v>265</v>
      </c>
      <c r="K75" s="67">
        <v>44621</v>
      </c>
      <c r="L75" s="67">
        <v>44896</v>
      </c>
      <c r="M75" s="68" t="s">
        <v>266</v>
      </c>
      <c r="N75" s="63"/>
      <c r="O75" s="49"/>
    </row>
    <row r="76" s="2" customFormat="1" ht="21" customHeight="1" spans="1:15">
      <c r="A76" s="73"/>
      <c r="B76" s="30"/>
      <c r="C76" s="30"/>
      <c r="D76" s="74"/>
      <c r="E76" s="30"/>
      <c r="F76" s="39" t="s">
        <v>267</v>
      </c>
      <c r="G76" s="39" t="s">
        <v>126</v>
      </c>
      <c r="H76" s="39">
        <v>8</v>
      </c>
      <c r="I76" s="39" t="s">
        <v>131</v>
      </c>
      <c r="J76" s="39" t="s">
        <v>268</v>
      </c>
      <c r="K76" s="67">
        <v>44621</v>
      </c>
      <c r="L76" s="67">
        <v>44896</v>
      </c>
      <c r="M76" s="68" t="s">
        <v>269</v>
      </c>
      <c r="N76" s="63"/>
      <c r="O76" s="49"/>
    </row>
    <row r="77" s="2" customFormat="1" ht="21" customHeight="1" spans="1:15">
      <c r="A77" s="73"/>
      <c r="B77" s="30"/>
      <c r="C77" s="30"/>
      <c r="D77" s="74"/>
      <c r="E77" s="30"/>
      <c r="F77" s="39" t="s">
        <v>270</v>
      </c>
      <c r="G77" s="39" t="s">
        <v>126</v>
      </c>
      <c r="H77" s="39">
        <v>3.5</v>
      </c>
      <c r="I77" s="39" t="s">
        <v>131</v>
      </c>
      <c r="J77" s="39" t="s">
        <v>271</v>
      </c>
      <c r="K77" s="67">
        <v>44621</v>
      </c>
      <c r="L77" s="67">
        <v>44896</v>
      </c>
      <c r="M77" s="68" t="s">
        <v>272</v>
      </c>
      <c r="N77" s="63"/>
      <c r="O77" s="49"/>
    </row>
    <row r="78" s="2" customFormat="1" ht="21" customHeight="1" spans="1:15">
      <c r="A78" s="73"/>
      <c r="B78" s="30"/>
      <c r="C78" s="30"/>
      <c r="D78" s="74"/>
      <c r="E78" s="30"/>
      <c r="F78" s="39" t="s">
        <v>273</v>
      </c>
      <c r="G78" s="39" t="s">
        <v>126</v>
      </c>
      <c r="H78" s="39">
        <v>40</v>
      </c>
      <c r="I78" s="39" t="s">
        <v>274</v>
      </c>
      <c r="J78" s="39" t="s">
        <v>274</v>
      </c>
      <c r="K78" s="67">
        <v>44621</v>
      </c>
      <c r="L78" s="67">
        <v>44896</v>
      </c>
      <c r="M78" s="68" t="s">
        <v>275</v>
      </c>
      <c r="N78" s="63"/>
      <c r="O78" s="49"/>
    </row>
    <row r="79" s="2" customFormat="1" ht="21" customHeight="1" spans="1:15">
      <c r="A79" s="73"/>
      <c r="B79" s="30"/>
      <c r="C79" s="30"/>
      <c r="D79" s="74"/>
      <c r="E79" s="30"/>
      <c r="F79" s="39" t="s">
        <v>276</v>
      </c>
      <c r="G79" s="39" t="s">
        <v>126</v>
      </c>
      <c r="H79" s="39">
        <v>23.4</v>
      </c>
      <c r="I79" s="39" t="s">
        <v>274</v>
      </c>
      <c r="J79" s="39" t="s">
        <v>274</v>
      </c>
      <c r="K79" s="67">
        <v>44621</v>
      </c>
      <c r="L79" s="67">
        <v>44896</v>
      </c>
      <c r="M79" s="68" t="s">
        <v>277</v>
      </c>
      <c r="N79" s="63"/>
      <c r="O79" s="49"/>
    </row>
    <row r="80" s="2" customFormat="1" ht="21" customHeight="1" spans="1:15">
      <c r="A80" s="73"/>
      <c r="B80" s="30"/>
      <c r="C80" s="30"/>
      <c r="D80" s="74"/>
      <c r="E80" s="30"/>
      <c r="F80" s="39" t="s">
        <v>278</v>
      </c>
      <c r="G80" s="39" t="s">
        <v>126</v>
      </c>
      <c r="H80" s="39">
        <v>9.6</v>
      </c>
      <c r="I80" s="39" t="s">
        <v>274</v>
      </c>
      <c r="J80" s="39" t="s">
        <v>274</v>
      </c>
      <c r="K80" s="67">
        <v>44621</v>
      </c>
      <c r="L80" s="67">
        <v>44896</v>
      </c>
      <c r="M80" s="68" t="s">
        <v>279</v>
      </c>
      <c r="N80" s="63"/>
      <c r="O80" s="49"/>
    </row>
    <row r="81" s="2" customFormat="1" ht="21" customHeight="1" spans="1:15">
      <c r="A81" s="73"/>
      <c r="B81" s="30"/>
      <c r="C81" s="30"/>
      <c r="D81" s="74"/>
      <c r="E81" s="30"/>
      <c r="F81" s="39" t="s">
        <v>280</v>
      </c>
      <c r="G81" s="39" t="s">
        <v>126</v>
      </c>
      <c r="H81" s="75">
        <v>5</v>
      </c>
      <c r="I81" s="39" t="s">
        <v>274</v>
      </c>
      <c r="J81" s="39" t="s">
        <v>274</v>
      </c>
      <c r="K81" s="67">
        <v>44621</v>
      </c>
      <c r="L81" s="67">
        <v>44896</v>
      </c>
      <c r="M81" s="68" t="s">
        <v>281</v>
      </c>
      <c r="N81" s="63"/>
      <c r="O81" s="49"/>
    </row>
    <row r="82" s="2" customFormat="1" ht="21" customHeight="1" spans="1:15">
      <c r="A82" s="73"/>
      <c r="B82" s="30"/>
      <c r="C82" s="30"/>
      <c r="D82" s="74"/>
      <c r="E82" s="30"/>
      <c r="F82" s="39" t="s">
        <v>282</v>
      </c>
      <c r="G82" s="39" t="s">
        <v>126</v>
      </c>
      <c r="H82" s="75">
        <v>9.3</v>
      </c>
      <c r="I82" s="39" t="s">
        <v>274</v>
      </c>
      <c r="J82" s="39" t="s">
        <v>274</v>
      </c>
      <c r="K82" s="67">
        <v>44621</v>
      </c>
      <c r="L82" s="67">
        <v>44896</v>
      </c>
      <c r="M82" s="68" t="s">
        <v>283</v>
      </c>
      <c r="N82" s="63"/>
      <c r="O82" s="49"/>
    </row>
    <row r="83" s="2" customFormat="1" ht="21" customHeight="1" spans="1:15">
      <c r="A83" s="73"/>
      <c r="B83" s="30"/>
      <c r="C83" s="30"/>
      <c r="D83" s="74"/>
      <c r="E83" s="30"/>
      <c r="F83" s="39" t="s">
        <v>284</v>
      </c>
      <c r="G83" s="39" t="s">
        <v>126</v>
      </c>
      <c r="H83" s="20">
        <v>2.1</v>
      </c>
      <c r="I83" s="39" t="s">
        <v>274</v>
      </c>
      <c r="J83" s="39" t="s">
        <v>274</v>
      </c>
      <c r="K83" s="67">
        <v>44621</v>
      </c>
      <c r="L83" s="67">
        <v>44896</v>
      </c>
      <c r="M83" s="68" t="s">
        <v>285</v>
      </c>
      <c r="N83" s="63"/>
      <c r="O83" s="49"/>
    </row>
    <row r="84" s="2" customFormat="1" ht="21" customHeight="1" spans="1:15">
      <c r="A84" s="73"/>
      <c r="B84" s="30"/>
      <c r="C84" s="30"/>
      <c r="D84" s="74"/>
      <c r="E84" s="30"/>
      <c r="F84" s="39" t="s">
        <v>286</v>
      </c>
      <c r="G84" s="39" t="s">
        <v>126</v>
      </c>
      <c r="H84" s="20">
        <v>3.6</v>
      </c>
      <c r="I84" s="39" t="s">
        <v>274</v>
      </c>
      <c r="J84" s="39" t="s">
        <v>274</v>
      </c>
      <c r="K84" s="67">
        <v>44621</v>
      </c>
      <c r="L84" s="67">
        <v>44896</v>
      </c>
      <c r="M84" s="68" t="s">
        <v>287</v>
      </c>
      <c r="N84" s="63"/>
      <c r="O84" s="49"/>
    </row>
    <row r="85" s="2" customFormat="1" ht="21" customHeight="1" spans="1:15">
      <c r="A85" s="76"/>
      <c r="B85" s="77"/>
      <c r="C85" s="77"/>
      <c r="D85" s="78"/>
      <c r="E85" s="77"/>
      <c r="F85" s="20" t="s">
        <v>288</v>
      </c>
      <c r="G85" s="20" t="s">
        <v>289</v>
      </c>
      <c r="H85" s="20">
        <v>1</v>
      </c>
      <c r="I85" s="39" t="s">
        <v>274</v>
      </c>
      <c r="J85" s="39" t="s">
        <v>274</v>
      </c>
      <c r="K85" s="67">
        <v>44621</v>
      </c>
      <c r="L85" s="67">
        <v>44896</v>
      </c>
      <c r="M85" s="64" t="s">
        <v>290</v>
      </c>
      <c r="N85" s="63"/>
      <c r="O85" s="49"/>
    </row>
    <row r="86" s="2" customFormat="1" ht="21" customHeight="1" spans="1:15">
      <c r="A86" s="36"/>
      <c r="B86" s="20" t="s">
        <v>291</v>
      </c>
      <c r="C86" s="20" t="s">
        <v>45</v>
      </c>
      <c r="D86" s="20">
        <v>569</v>
      </c>
      <c r="E86" s="20" t="s">
        <v>124</v>
      </c>
      <c r="F86" s="20" t="s">
        <v>292</v>
      </c>
      <c r="G86" s="39" t="s">
        <v>126</v>
      </c>
      <c r="H86" s="20">
        <v>2.5</v>
      </c>
      <c r="I86" s="39" t="s">
        <v>178</v>
      </c>
      <c r="J86" s="39" t="s">
        <v>293</v>
      </c>
      <c r="K86" s="67">
        <v>44621</v>
      </c>
      <c r="L86" s="67">
        <v>44896</v>
      </c>
      <c r="M86" s="64" t="s">
        <v>294</v>
      </c>
      <c r="N86" s="20"/>
      <c r="O86" s="49"/>
    </row>
    <row r="87" s="2" customFormat="1" ht="21" customHeight="1" spans="1:15">
      <c r="A87" s="36"/>
      <c r="B87" s="20"/>
      <c r="C87" s="20"/>
      <c r="D87" s="20"/>
      <c r="E87" s="20"/>
      <c r="F87" s="20" t="s">
        <v>295</v>
      </c>
      <c r="G87" s="39" t="s">
        <v>126</v>
      </c>
      <c r="H87" s="20">
        <v>5</v>
      </c>
      <c r="I87" s="39" t="s">
        <v>178</v>
      </c>
      <c r="J87" s="39" t="s">
        <v>296</v>
      </c>
      <c r="K87" s="67">
        <v>44621</v>
      </c>
      <c r="L87" s="67">
        <v>44896</v>
      </c>
      <c r="M87" s="64" t="s">
        <v>297</v>
      </c>
      <c r="N87" s="20"/>
      <c r="O87" s="49"/>
    </row>
    <row r="88" s="2" customFormat="1" ht="21" customHeight="1" spans="1:15">
      <c r="A88" s="36"/>
      <c r="B88" s="20"/>
      <c r="C88" s="20"/>
      <c r="D88" s="20"/>
      <c r="E88" s="20"/>
      <c r="F88" s="20" t="s">
        <v>298</v>
      </c>
      <c r="G88" s="39" t="s">
        <v>126</v>
      </c>
      <c r="H88" s="20">
        <v>5</v>
      </c>
      <c r="I88" s="39" t="s">
        <v>178</v>
      </c>
      <c r="J88" s="39" t="s">
        <v>299</v>
      </c>
      <c r="K88" s="67">
        <v>44621</v>
      </c>
      <c r="L88" s="67">
        <v>44896</v>
      </c>
      <c r="M88" s="64" t="s">
        <v>300</v>
      </c>
      <c r="N88" s="20"/>
      <c r="O88" s="49"/>
    </row>
    <row r="89" s="2" customFormat="1" ht="21" customHeight="1" spans="1:15">
      <c r="A89" s="36"/>
      <c r="B89" s="20"/>
      <c r="C89" s="20"/>
      <c r="D89" s="20"/>
      <c r="E89" s="20"/>
      <c r="F89" s="20" t="s">
        <v>301</v>
      </c>
      <c r="G89" s="39" t="s">
        <v>126</v>
      </c>
      <c r="H89" s="20">
        <v>8</v>
      </c>
      <c r="I89" s="39" t="s">
        <v>178</v>
      </c>
      <c r="J89" s="39" t="s">
        <v>302</v>
      </c>
      <c r="K89" s="67">
        <v>44621</v>
      </c>
      <c r="L89" s="67">
        <v>44896</v>
      </c>
      <c r="M89" s="64" t="s">
        <v>303</v>
      </c>
      <c r="N89" s="20"/>
      <c r="O89" s="49"/>
    </row>
    <row r="90" s="2" customFormat="1" ht="21" customHeight="1" spans="1:15">
      <c r="A90" s="36"/>
      <c r="B90" s="20"/>
      <c r="C90" s="20"/>
      <c r="D90" s="20"/>
      <c r="E90" s="20"/>
      <c r="F90" s="20" t="s">
        <v>304</v>
      </c>
      <c r="G90" s="39" t="s">
        <v>126</v>
      </c>
      <c r="H90" s="20">
        <v>7</v>
      </c>
      <c r="I90" s="39" t="s">
        <v>178</v>
      </c>
      <c r="J90" s="39" t="s">
        <v>305</v>
      </c>
      <c r="K90" s="67">
        <v>44621</v>
      </c>
      <c r="L90" s="67">
        <v>44896</v>
      </c>
      <c r="M90" s="64" t="s">
        <v>306</v>
      </c>
      <c r="N90" s="20"/>
      <c r="O90" s="49"/>
    </row>
    <row r="91" s="2" customFormat="1" ht="21" customHeight="1" spans="1:15">
      <c r="A91" s="36"/>
      <c r="B91" s="20"/>
      <c r="C91" s="20"/>
      <c r="D91" s="20"/>
      <c r="E91" s="20"/>
      <c r="F91" s="20" t="s">
        <v>307</v>
      </c>
      <c r="G91" s="39" t="s">
        <v>126</v>
      </c>
      <c r="H91" s="20">
        <v>4</v>
      </c>
      <c r="I91" s="39" t="s">
        <v>178</v>
      </c>
      <c r="J91" s="39" t="s">
        <v>308</v>
      </c>
      <c r="K91" s="67">
        <v>44621</v>
      </c>
      <c r="L91" s="67">
        <v>44896</v>
      </c>
      <c r="M91" s="64" t="s">
        <v>309</v>
      </c>
      <c r="N91" s="20"/>
      <c r="O91" s="49"/>
    </row>
    <row r="92" s="2" customFormat="1" ht="21" customHeight="1" spans="1:15">
      <c r="A92" s="36"/>
      <c r="B92" s="20"/>
      <c r="C92" s="20"/>
      <c r="D92" s="20"/>
      <c r="E92" s="20" t="s">
        <v>124</v>
      </c>
      <c r="F92" s="20" t="s">
        <v>310</v>
      </c>
      <c r="G92" s="39" t="s">
        <v>126</v>
      </c>
      <c r="H92" s="20">
        <v>6</v>
      </c>
      <c r="I92" s="39" t="s">
        <v>178</v>
      </c>
      <c r="J92" s="39" t="s">
        <v>311</v>
      </c>
      <c r="K92" s="67">
        <v>44621</v>
      </c>
      <c r="L92" s="67">
        <v>44896</v>
      </c>
      <c r="M92" s="64" t="s">
        <v>312</v>
      </c>
      <c r="N92" s="20"/>
      <c r="O92" s="49"/>
    </row>
    <row r="93" s="2" customFormat="1" ht="21" customHeight="1" spans="1:15">
      <c r="A93" s="36"/>
      <c r="B93" s="20"/>
      <c r="C93" s="20"/>
      <c r="D93" s="20"/>
      <c r="E93" s="20"/>
      <c r="F93" s="20" t="s">
        <v>313</v>
      </c>
      <c r="G93" s="39" t="s">
        <v>126</v>
      </c>
      <c r="H93" s="20">
        <v>10</v>
      </c>
      <c r="I93" s="39" t="s">
        <v>70</v>
      </c>
      <c r="J93" s="39" t="s">
        <v>172</v>
      </c>
      <c r="K93" s="67">
        <v>44621</v>
      </c>
      <c r="L93" s="67">
        <v>44896</v>
      </c>
      <c r="M93" s="64" t="s">
        <v>314</v>
      </c>
      <c r="N93" s="20"/>
      <c r="O93" s="49"/>
    </row>
    <row r="94" s="2" customFormat="1" ht="21" customHeight="1" spans="1:15">
      <c r="A94" s="36"/>
      <c r="B94" s="20"/>
      <c r="C94" s="20"/>
      <c r="D94" s="20"/>
      <c r="E94" s="20"/>
      <c r="F94" s="20" t="s">
        <v>315</v>
      </c>
      <c r="G94" s="39" t="s">
        <v>126</v>
      </c>
      <c r="H94" s="20">
        <v>6</v>
      </c>
      <c r="I94" s="39" t="s">
        <v>70</v>
      </c>
      <c r="J94" s="39" t="s">
        <v>214</v>
      </c>
      <c r="K94" s="67">
        <v>44621</v>
      </c>
      <c r="L94" s="67">
        <v>44896</v>
      </c>
      <c r="M94" s="64" t="s">
        <v>316</v>
      </c>
      <c r="N94" s="20"/>
      <c r="O94" s="49"/>
    </row>
    <row r="95" s="2" customFormat="1" ht="21" customHeight="1" spans="1:15">
      <c r="A95" s="36"/>
      <c r="B95" s="20"/>
      <c r="C95" s="20"/>
      <c r="D95" s="20"/>
      <c r="E95" s="20"/>
      <c r="F95" s="20" t="s">
        <v>317</v>
      </c>
      <c r="G95" s="39" t="s">
        <v>126</v>
      </c>
      <c r="H95" s="20">
        <v>5</v>
      </c>
      <c r="I95" s="39" t="s">
        <v>70</v>
      </c>
      <c r="J95" s="39" t="s">
        <v>318</v>
      </c>
      <c r="K95" s="67">
        <v>44621</v>
      </c>
      <c r="L95" s="67">
        <v>44896</v>
      </c>
      <c r="M95" s="64" t="s">
        <v>319</v>
      </c>
      <c r="N95" s="20"/>
      <c r="O95" s="49"/>
    </row>
    <row r="96" s="2" customFormat="1" ht="21" customHeight="1" spans="1:15">
      <c r="A96" s="36"/>
      <c r="B96" s="20"/>
      <c r="C96" s="20"/>
      <c r="D96" s="20"/>
      <c r="E96" s="20"/>
      <c r="F96" s="20" t="s">
        <v>320</v>
      </c>
      <c r="G96" s="39" t="s">
        <v>126</v>
      </c>
      <c r="H96" s="20">
        <v>7</v>
      </c>
      <c r="I96" s="39" t="s">
        <v>70</v>
      </c>
      <c r="J96" s="39" t="s">
        <v>175</v>
      </c>
      <c r="K96" s="67">
        <v>44621</v>
      </c>
      <c r="L96" s="67">
        <v>44896</v>
      </c>
      <c r="M96" s="64" t="s">
        <v>321</v>
      </c>
      <c r="N96" s="63"/>
      <c r="O96" s="49"/>
    </row>
    <row r="97" s="2" customFormat="1" ht="21" customHeight="1" spans="1:15">
      <c r="A97" s="36"/>
      <c r="B97" s="20"/>
      <c r="C97" s="20"/>
      <c r="D97" s="20"/>
      <c r="E97" s="20"/>
      <c r="F97" s="20" t="s">
        <v>322</v>
      </c>
      <c r="G97" s="39" t="s">
        <v>126</v>
      </c>
      <c r="H97" s="20">
        <v>8</v>
      </c>
      <c r="I97" s="39" t="s">
        <v>70</v>
      </c>
      <c r="J97" s="39" t="s">
        <v>323</v>
      </c>
      <c r="K97" s="67">
        <v>44621</v>
      </c>
      <c r="L97" s="67">
        <v>44896</v>
      </c>
      <c r="M97" s="64" t="s">
        <v>324</v>
      </c>
      <c r="N97" s="63"/>
      <c r="O97" s="49"/>
    </row>
    <row r="98" s="2" customFormat="1" ht="21" customHeight="1" spans="1:15">
      <c r="A98" s="36"/>
      <c r="B98" s="20"/>
      <c r="C98" s="20"/>
      <c r="D98" s="20"/>
      <c r="E98" s="20"/>
      <c r="F98" s="20" t="s">
        <v>325</v>
      </c>
      <c r="G98" s="39" t="s">
        <v>126</v>
      </c>
      <c r="H98" s="20">
        <v>30</v>
      </c>
      <c r="I98" s="39" t="s">
        <v>70</v>
      </c>
      <c r="J98" s="39" t="s">
        <v>326</v>
      </c>
      <c r="K98" s="67">
        <v>44621</v>
      </c>
      <c r="L98" s="67">
        <v>44896</v>
      </c>
      <c r="M98" s="64" t="s">
        <v>327</v>
      </c>
      <c r="N98" s="63"/>
      <c r="O98" s="49"/>
    </row>
    <row r="99" s="2" customFormat="1" ht="21" customHeight="1" spans="1:15">
      <c r="A99" s="36"/>
      <c r="B99" s="20"/>
      <c r="C99" s="20"/>
      <c r="D99" s="20"/>
      <c r="E99" s="20"/>
      <c r="F99" s="20" t="s">
        <v>315</v>
      </c>
      <c r="G99" s="39" t="s">
        <v>126</v>
      </c>
      <c r="H99" s="20">
        <v>7</v>
      </c>
      <c r="I99" s="39" t="s">
        <v>70</v>
      </c>
      <c r="J99" s="39" t="s">
        <v>214</v>
      </c>
      <c r="K99" s="67">
        <v>44621</v>
      </c>
      <c r="L99" s="67">
        <v>44896</v>
      </c>
      <c r="M99" s="64" t="s">
        <v>328</v>
      </c>
      <c r="N99" s="63"/>
      <c r="O99" s="49"/>
    </row>
    <row r="100" s="2" customFormat="1" ht="21" customHeight="1" spans="1:15">
      <c r="A100" s="36"/>
      <c r="B100" s="20"/>
      <c r="C100" s="20"/>
      <c r="D100" s="20"/>
      <c r="E100" s="20"/>
      <c r="F100" s="20" t="s">
        <v>315</v>
      </c>
      <c r="G100" s="39" t="s">
        <v>126</v>
      </c>
      <c r="H100" s="20">
        <v>5</v>
      </c>
      <c r="I100" s="39" t="s">
        <v>70</v>
      </c>
      <c r="J100" s="39" t="s">
        <v>214</v>
      </c>
      <c r="K100" s="67">
        <v>44621</v>
      </c>
      <c r="L100" s="67">
        <v>44896</v>
      </c>
      <c r="M100" s="64" t="s">
        <v>329</v>
      </c>
      <c r="N100" s="63"/>
      <c r="O100" s="49"/>
    </row>
    <row r="101" s="2" customFormat="1" ht="21" customHeight="1" spans="1:15">
      <c r="A101" s="36"/>
      <c r="B101" s="20"/>
      <c r="C101" s="20"/>
      <c r="D101" s="20"/>
      <c r="E101" s="20"/>
      <c r="F101" s="20" t="s">
        <v>330</v>
      </c>
      <c r="G101" s="39" t="s">
        <v>126</v>
      </c>
      <c r="H101" s="20">
        <v>5</v>
      </c>
      <c r="I101" s="39" t="s">
        <v>70</v>
      </c>
      <c r="J101" s="39" t="s">
        <v>331</v>
      </c>
      <c r="K101" s="67">
        <v>44621</v>
      </c>
      <c r="L101" s="67">
        <v>44896</v>
      </c>
      <c r="M101" s="64" t="s">
        <v>332</v>
      </c>
      <c r="N101" s="63"/>
      <c r="O101" s="49"/>
    </row>
    <row r="102" s="2" customFormat="1" ht="21" customHeight="1" spans="1:15">
      <c r="A102" s="36"/>
      <c r="B102" s="20"/>
      <c r="C102" s="20"/>
      <c r="D102" s="20"/>
      <c r="E102" s="20"/>
      <c r="F102" s="20" t="s">
        <v>333</v>
      </c>
      <c r="G102" s="39" t="s">
        <v>126</v>
      </c>
      <c r="H102" s="20">
        <v>5</v>
      </c>
      <c r="I102" s="39" t="s">
        <v>70</v>
      </c>
      <c r="J102" s="39" t="s">
        <v>334</v>
      </c>
      <c r="K102" s="67">
        <v>44621</v>
      </c>
      <c r="L102" s="67">
        <v>44896</v>
      </c>
      <c r="M102" s="64" t="s">
        <v>335</v>
      </c>
      <c r="N102" s="63"/>
      <c r="O102" s="49"/>
    </row>
    <row r="103" s="2" customFormat="1" ht="21" customHeight="1" spans="1:15">
      <c r="A103" s="36"/>
      <c r="B103" s="20"/>
      <c r="C103" s="20"/>
      <c r="D103" s="20"/>
      <c r="E103" s="20"/>
      <c r="F103" s="20" t="s">
        <v>336</v>
      </c>
      <c r="G103" s="39" t="s">
        <v>126</v>
      </c>
      <c r="H103" s="20">
        <v>5</v>
      </c>
      <c r="I103" s="39" t="s">
        <v>70</v>
      </c>
      <c r="J103" s="39" t="s">
        <v>337</v>
      </c>
      <c r="K103" s="67">
        <v>44621</v>
      </c>
      <c r="L103" s="67">
        <v>44896</v>
      </c>
      <c r="M103" s="64" t="s">
        <v>338</v>
      </c>
      <c r="N103" s="63"/>
      <c r="O103" s="49"/>
    </row>
    <row r="104" s="2" customFormat="1" ht="21" customHeight="1" spans="1:15">
      <c r="A104" s="36"/>
      <c r="B104" s="20"/>
      <c r="C104" s="20"/>
      <c r="D104" s="20"/>
      <c r="E104" s="20"/>
      <c r="F104" s="20" t="s">
        <v>339</v>
      </c>
      <c r="G104" s="39" t="s">
        <v>126</v>
      </c>
      <c r="H104" s="20">
        <v>6</v>
      </c>
      <c r="I104" s="39" t="s">
        <v>86</v>
      </c>
      <c r="J104" s="39" t="s">
        <v>191</v>
      </c>
      <c r="K104" s="67">
        <v>44621</v>
      </c>
      <c r="L104" s="67">
        <v>44896</v>
      </c>
      <c r="M104" s="64" t="s">
        <v>340</v>
      </c>
      <c r="N104" s="63"/>
      <c r="O104" s="49"/>
    </row>
    <row r="105" s="2" customFormat="1" ht="21" customHeight="1" spans="1:15">
      <c r="A105" s="36"/>
      <c r="B105" s="20"/>
      <c r="C105" s="20"/>
      <c r="D105" s="20"/>
      <c r="E105" s="20"/>
      <c r="F105" s="20" t="s">
        <v>341</v>
      </c>
      <c r="G105" s="39" t="s">
        <v>126</v>
      </c>
      <c r="H105" s="20">
        <v>5</v>
      </c>
      <c r="I105" s="39" t="s">
        <v>86</v>
      </c>
      <c r="J105" s="39" t="s">
        <v>218</v>
      </c>
      <c r="K105" s="67">
        <v>44621</v>
      </c>
      <c r="L105" s="67">
        <v>44896</v>
      </c>
      <c r="M105" s="64" t="s">
        <v>342</v>
      </c>
      <c r="N105" s="63"/>
      <c r="O105" s="49"/>
    </row>
    <row r="106" s="2" customFormat="1" ht="21" customHeight="1" spans="1:15">
      <c r="A106" s="36"/>
      <c r="B106" s="20"/>
      <c r="C106" s="20"/>
      <c r="D106" s="20"/>
      <c r="E106" s="20"/>
      <c r="F106" s="20" t="s">
        <v>343</v>
      </c>
      <c r="G106" s="39" t="s">
        <v>126</v>
      </c>
      <c r="H106" s="20">
        <v>3</v>
      </c>
      <c r="I106" s="39" t="s">
        <v>86</v>
      </c>
      <c r="J106" s="39" t="s">
        <v>344</v>
      </c>
      <c r="K106" s="67">
        <v>44621</v>
      </c>
      <c r="L106" s="67">
        <v>44896</v>
      </c>
      <c r="M106" s="64" t="s">
        <v>345</v>
      </c>
      <c r="N106" s="63"/>
      <c r="O106" s="49"/>
    </row>
    <row r="107" s="2" customFormat="1" ht="21" customHeight="1" spans="1:15">
      <c r="A107" s="36"/>
      <c r="B107" s="20"/>
      <c r="C107" s="20"/>
      <c r="D107" s="20"/>
      <c r="E107" s="20"/>
      <c r="F107" s="20" t="s">
        <v>346</v>
      </c>
      <c r="G107" s="39" t="s">
        <v>126</v>
      </c>
      <c r="H107" s="20">
        <v>4</v>
      </c>
      <c r="I107" s="39" t="s">
        <v>86</v>
      </c>
      <c r="J107" s="39" t="s">
        <v>347</v>
      </c>
      <c r="K107" s="67">
        <v>44621</v>
      </c>
      <c r="L107" s="67">
        <v>44896</v>
      </c>
      <c r="M107" s="64" t="s">
        <v>348</v>
      </c>
      <c r="N107" s="63"/>
      <c r="O107" s="49"/>
    </row>
    <row r="108" s="2" customFormat="1" ht="21" customHeight="1" spans="1:15">
      <c r="A108" s="36"/>
      <c r="B108" s="20"/>
      <c r="C108" s="20"/>
      <c r="D108" s="20"/>
      <c r="E108" s="20"/>
      <c r="F108" s="20" t="s">
        <v>349</v>
      </c>
      <c r="G108" s="39" t="s">
        <v>126</v>
      </c>
      <c r="H108" s="20">
        <v>3</v>
      </c>
      <c r="I108" s="39" t="s">
        <v>86</v>
      </c>
      <c r="J108" s="39" t="s">
        <v>350</v>
      </c>
      <c r="K108" s="67">
        <v>44621</v>
      </c>
      <c r="L108" s="67">
        <v>44896</v>
      </c>
      <c r="M108" s="64" t="s">
        <v>351</v>
      </c>
      <c r="N108" s="63"/>
      <c r="O108" s="49"/>
    </row>
    <row r="109" s="2" customFormat="1" ht="21" customHeight="1" spans="1:15">
      <c r="A109" s="36"/>
      <c r="B109" s="20"/>
      <c r="C109" s="20"/>
      <c r="D109" s="20"/>
      <c r="E109" s="20"/>
      <c r="F109" s="20" t="s">
        <v>352</v>
      </c>
      <c r="G109" s="39" t="s">
        <v>126</v>
      </c>
      <c r="H109" s="20">
        <v>5</v>
      </c>
      <c r="I109" s="39" t="s">
        <v>86</v>
      </c>
      <c r="J109" s="39" t="s">
        <v>353</v>
      </c>
      <c r="K109" s="67">
        <v>44621</v>
      </c>
      <c r="L109" s="67">
        <v>44896</v>
      </c>
      <c r="M109" s="64" t="s">
        <v>354</v>
      </c>
      <c r="N109" s="63"/>
      <c r="O109" s="49"/>
    </row>
    <row r="110" s="2" customFormat="1" ht="21" customHeight="1" spans="1:15">
      <c r="A110" s="36"/>
      <c r="B110" s="20"/>
      <c r="C110" s="20"/>
      <c r="D110" s="20"/>
      <c r="E110" s="20"/>
      <c r="F110" s="20" t="s">
        <v>355</v>
      </c>
      <c r="G110" s="39" t="s">
        <v>126</v>
      </c>
      <c r="H110" s="20">
        <v>8</v>
      </c>
      <c r="I110" s="39" t="s">
        <v>86</v>
      </c>
      <c r="J110" s="39" t="s">
        <v>222</v>
      </c>
      <c r="K110" s="67">
        <v>44621</v>
      </c>
      <c r="L110" s="67">
        <v>44896</v>
      </c>
      <c r="M110" s="64" t="s">
        <v>356</v>
      </c>
      <c r="N110" s="63"/>
      <c r="O110" s="49"/>
    </row>
    <row r="111" s="2" customFormat="1" ht="21" customHeight="1" spans="1:15">
      <c r="A111" s="36"/>
      <c r="B111" s="20"/>
      <c r="C111" s="20"/>
      <c r="D111" s="20"/>
      <c r="E111" s="20"/>
      <c r="F111" s="20" t="s">
        <v>357</v>
      </c>
      <c r="G111" s="39" t="s">
        <v>126</v>
      </c>
      <c r="H111" s="20">
        <v>4</v>
      </c>
      <c r="I111" s="39" t="s">
        <v>86</v>
      </c>
      <c r="J111" s="39" t="s">
        <v>200</v>
      </c>
      <c r="K111" s="67">
        <v>44621</v>
      </c>
      <c r="L111" s="67">
        <v>44896</v>
      </c>
      <c r="M111" s="64" t="s">
        <v>358</v>
      </c>
      <c r="N111" s="63"/>
      <c r="O111" s="49"/>
    </row>
    <row r="112" s="2" customFormat="1" ht="21" customHeight="1" spans="1:15">
      <c r="A112" s="36"/>
      <c r="B112" s="20"/>
      <c r="C112" s="20"/>
      <c r="D112" s="20"/>
      <c r="E112" s="20"/>
      <c r="F112" s="20" t="s">
        <v>346</v>
      </c>
      <c r="G112" s="39" t="s">
        <v>126</v>
      </c>
      <c r="H112" s="20">
        <v>4</v>
      </c>
      <c r="I112" s="39" t="s">
        <v>86</v>
      </c>
      <c r="J112" s="39" t="s">
        <v>347</v>
      </c>
      <c r="K112" s="67">
        <v>44621</v>
      </c>
      <c r="L112" s="67">
        <v>44896</v>
      </c>
      <c r="M112" s="64" t="s">
        <v>359</v>
      </c>
      <c r="N112" s="63"/>
      <c r="O112" s="49"/>
    </row>
    <row r="113" s="2" customFormat="1" ht="21" customHeight="1" spans="1:15">
      <c r="A113" s="36"/>
      <c r="B113" s="20"/>
      <c r="C113" s="20"/>
      <c r="D113" s="20"/>
      <c r="E113" s="20"/>
      <c r="F113" s="20" t="s">
        <v>360</v>
      </c>
      <c r="G113" s="39" t="s">
        <v>126</v>
      </c>
      <c r="H113" s="20">
        <v>2</v>
      </c>
      <c r="I113" s="39" t="s">
        <v>86</v>
      </c>
      <c r="J113" s="39" t="s">
        <v>361</v>
      </c>
      <c r="K113" s="67">
        <v>44621</v>
      </c>
      <c r="L113" s="67">
        <v>44896</v>
      </c>
      <c r="M113" s="64" t="s">
        <v>362</v>
      </c>
      <c r="N113" s="63"/>
      <c r="O113" s="49"/>
    </row>
    <row r="114" s="2" customFormat="1" ht="21" customHeight="1" spans="1:15">
      <c r="A114" s="36"/>
      <c r="B114" s="20"/>
      <c r="C114" s="20"/>
      <c r="D114" s="20"/>
      <c r="E114" s="20"/>
      <c r="F114" s="20" t="s">
        <v>363</v>
      </c>
      <c r="G114" s="39" t="s">
        <v>126</v>
      </c>
      <c r="H114" s="20">
        <v>10</v>
      </c>
      <c r="I114" s="39" t="s">
        <v>135</v>
      </c>
      <c r="J114" s="39" t="s">
        <v>364</v>
      </c>
      <c r="K114" s="67">
        <v>44621</v>
      </c>
      <c r="L114" s="67">
        <v>44896</v>
      </c>
      <c r="M114" s="64" t="s">
        <v>365</v>
      </c>
      <c r="N114" s="63"/>
      <c r="O114" s="49"/>
    </row>
    <row r="115" s="2" customFormat="1" ht="21" customHeight="1" spans="1:15">
      <c r="A115" s="36"/>
      <c r="B115" s="20"/>
      <c r="C115" s="20"/>
      <c r="D115" s="20"/>
      <c r="E115" s="20"/>
      <c r="F115" s="20" t="s">
        <v>366</v>
      </c>
      <c r="G115" s="39" t="s">
        <v>126</v>
      </c>
      <c r="H115" s="20">
        <v>3.5</v>
      </c>
      <c r="I115" s="39" t="s">
        <v>135</v>
      </c>
      <c r="J115" s="39" t="s">
        <v>367</v>
      </c>
      <c r="K115" s="67">
        <v>44621</v>
      </c>
      <c r="L115" s="67">
        <v>44896</v>
      </c>
      <c r="M115" s="64" t="s">
        <v>368</v>
      </c>
      <c r="N115" s="63"/>
      <c r="O115" s="49"/>
    </row>
    <row r="116" s="2" customFormat="1" ht="21" customHeight="1" spans="1:15">
      <c r="A116" s="36"/>
      <c r="B116" s="20"/>
      <c r="C116" s="20"/>
      <c r="D116" s="20"/>
      <c r="E116" s="20"/>
      <c r="F116" s="20" t="s">
        <v>369</v>
      </c>
      <c r="G116" s="39" t="s">
        <v>126</v>
      </c>
      <c r="H116" s="20">
        <v>7</v>
      </c>
      <c r="I116" s="39" t="s">
        <v>135</v>
      </c>
      <c r="J116" s="39" t="s">
        <v>370</v>
      </c>
      <c r="K116" s="67">
        <v>44621</v>
      </c>
      <c r="L116" s="67">
        <v>44896</v>
      </c>
      <c r="M116" s="64" t="s">
        <v>371</v>
      </c>
      <c r="N116" s="63"/>
      <c r="O116" s="49"/>
    </row>
    <row r="117" s="2" customFormat="1" ht="21" customHeight="1" spans="1:15">
      <c r="A117" s="36"/>
      <c r="B117" s="20"/>
      <c r="C117" s="20"/>
      <c r="D117" s="20"/>
      <c r="E117" s="20"/>
      <c r="F117" s="20" t="s">
        <v>372</v>
      </c>
      <c r="G117" s="39" t="s">
        <v>126</v>
      </c>
      <c r="H117" s="20">
        <v>6</v>
      </c>
      <c r="I117" s="39" t="s">
        <v>135</v>
      </c>
      <c r="J117" s="39" t="s">
        <v>373</v>
      </c>
      <c r="K117" s="67">
        <v>44621</v>
      </c>
      <c r="L117" s="67">
        <v>44896</v>
      </c>
      <c r="M117" s="64" t="s">
        <v>374</v>
      </c>
      <c r="N117" s="63"/>
      <c r="O117" s="49"/>
    </row>
    <row r="118" s="2" customFormat="1" ht="21" customHeight="1" spans="1:15">
      <c r="A118" s="36"/>
      <c r="B118" s="20"/>
      <c r="C118" s="20"/>
      <c r="D118" s="20"/>
      <c r="E118" s="20"/>
      <c r="F118" s="20" t="s">
        <v>375</v>
      </c>
      <c r="G118" s="39" t="s">
        <v>126</v>
      </c>
      <c r="H118" s="20">
        <v>8</v>
      </c>
      <c r="I118" s="39" t="s">
        <v>135</v>
      </c>
      <c r="J118" s="39" t="s">
        <v>206</v>
      </c>
      <c r="K118" s="67">
        <v>44621</v>
      </c>
      <c r="L118" s="67">
        <v>44896</v>
      </c>
      <c r="M118" s="64" t="s">
        <v>376</v>
      </c>
      <c r="N118" s="63"/>
      <c r="O118" s="49"/>
    </row>
    <row r="119" s="2" customFormat="1" ht="21" customHeight="1" spans="1:15">
      <c r="A119" s="36"/>
      <c r="B119" s="20"/>
      <c r="C119" s="20"/>
      <c r="D119" s="20"/>
      <c r="E119" s="20" t="s">
        <v>124</v>
      </c>
      <c r="F119" s="20" t="s">
        <v>377</v>
      </c>
      <c r="G119" s="39" t="s">
        <v>126</v>
      </c>
      <c r="H119" s="20">
        <v>5</v>
      </c>
      <c r="I119" s="39" t="s">
        <v>135</v>
      </c>
      <c r="J119" s="39" t="s">
        <v>378</v>
      </c>
      <c r="K119" s="67">
        <v>44621</v>
      </c>
      <c r="L119" s="67">
        <v>44896</v>
      </c>
      <c r="M119" s="64" t="s">
        <v>379</v>
      </c>
      <c r="N119" s="63"/>
      <c r="O119" s="49"/>
    </row>
    <row r="120" s="2" customFormat="1" ht="21" customHeight="1" spans="1:15">
      <c r="A120" s="36"/>
      <c r="B120" s="20"/>
      <c r="C120" s="20"/>
      <c r="D120" s="20"/>
      <c r="E120" s="20"/>
      <c r="F120" s="20" t="s">
        <v>380</v>
      </c>
      <c r="G120" s="39" t="s">
        <v>126</v>
      </c>
      <c r="H120" s="20">
        <v>3</v>
      </c>
      <c r="I120" s="39" t="s">
        <v>135</v>
      </c>
      <c r="J120" s="39" t="s">
        <v>381</v>
      </c>
      <c r="K120" s="67">
        <v>44621</v>
      </c>
      <c r="L120" s="67">
        <v>44896</v>
      </c>
      <c r="M120" s="64" t="s">
        <v>382</v>
      </c>
      <c r="N120" s="63"/>
      <c r="O120" s="49"/>
    </row>
    <row r="121" s="2" customFormat="1" ht="21" customHeight="1" spans="1:15">
      <c r="A121" s="36"/>
      <c r="B121" s="20"/>
      <c r="C121" s="20"/>
      <c r="D121" s="20"/>
      <c r="E121" s="20"/>
      <c r="F121" s="20" t="s">
        <v>383</v>
      </c>
      <c r="G121" s="39" t="s">
        <v>126</v>
      </c>
      <c r="H121" s="20">
        <v>6</v>
      </c>
      <c r="I121" s="39" t="s">
        <v>135</v>
      </c>
      <c r="J121" s="39" t="s">
        <v>384</v>
      </c>
      <c r="K121" s="67">
        <v>44621</v>
      </c>
      <c r="L121" s="67">
        <v>44896</v>
      </c>
      <c r="M121" s="64" t="s">
        <v>385</v>
      </c>
      <c r="N121" s="63"/>
      <c r="O121" s="49"/>
    </row>
    <row r="122" s="2" customFormat="1" ht="21" customHeight="1" spans="1:15">
      <c r="A122" s="36"/>
      <c r="B122" s="20"/>
      <c r="C122" s="20"/>
      <c r="D122" s="20"/>
      <c r="E122" s="20"/>
      <c r="F122" s="20" t="s">
        <v>386</v>
      </c>
      <c r="G122" s="39" t="s">
        <v>126</v>
      </c>
      <c r="H122" s="20">
        <v>5</v>
      </c>
      <c r="I122" s="39" t="s">
        <v>135</v>
      </c>
      <c r="J122" s="39" t="s">
        <v>387</v>
      </c>
      <c r="K122" s="67">
        <v>44621</v>
      </c>
      <c r="L122" s="67">
        <v>44896</v>
      </c>
      <c r="M122" s="64" t="s">
        <v>388</v>
      </c>
      <c r="N122" s="63"/>
      <c r="O122" s="49"/>
    </row>
    <row r="123" s="2" customFormat="1" ht="21" customHeight="1" spans="1:15">
      <c r="A123" s="36"/>
      <c r="B123" s="20"/>
      <c r="C123" s="20"/>
      <c r="D123" s="20"/>
      <c r="E123" s="20"/>
      <c r="F123" s="20" t="s">
        <v>389</v>
      </c>
      <c r="G123" s="39" t="s">
        <v>126</v>
      </c>
      <c r="H123" s="20">
        <v>2</v>
      </c>
      <c r="I123" s="39" t="s">
        <v>168</v>
      </c>
      <c r="J123" s="39" t="s">
        <v>260</v>
      </c>
      <c r="K123" s="67">
        <v>44621</v>
      </c>
      <c r="L123" s="67">
        <v>44896</v>
      </c>
      <c r="M123" s="64" t="s">
        <v>390</v>
      </c>
      <c r="N123" s="63"/>
      <c r="O123" s="49"/>
    </row>
    <row r="124" s="2" customFormat="1" ht="21" customHeight="1" spans="1:15">
      <c r="A124" s="36"/>
      <c r="B124" s="20"/>
      <c r="C124" s="20"/>
      <c r="D124" s="20"/>
      <c r="E124" s="20"/>
      <c r="F124" s="20" t="s">
        <v>391</v>
      </c>
      <c r="G124" s="39" t="s">
        <v>126</v>
      </c>
      <c r="H124" s="20">
        <v>1</v>
      </c>
      <c r="I124" s="39" t="s">
        <v>168</v>
      </c>
      <c r="J124" s="39" t="s">
        <v>392</v>
      </c>
      <c r="K124" s="67">
        <v>44621</v>
      </c>
      <c r="L124" s="67">
        <v>44896</v>
      </c>
      <c r="M124" s="64" t="s">
        <v>393</v>
      </c>
      <c r="N124" s="63"/>
      <c r="O124" s="49"/>
    </row>
    <row r="125" s="2" customFormat="1" ht="21" customHeight="1" spans="1:15">
      <c r="A125" s="36"/>
      <c r="B125" s="20"/>
      <c r="C125" s="20"/>
      <c r="D125" s="20"/>
      <c r="E125" s="20"/>
      <c r="F125" s="20" t="s">
        <v>394</v>
      </c>
      <c r="G125" s="39" t="s">
        <v>126</v>
      </c>
      <c r="H125" s="20">
        <v>15</v>
      </c>
      <c r="I125" s="39" t="s">
        <v>168</v>
      </c>
      <c r="J125" s="39" t="s">
        <v>395</v>
      </c>
      <c r="K125" s="67">
        <v>44621</v>
      </c>
      <c r="L125" s="67">
        <v>44896</v>
      </c>
      <c r="M125" s="64" t="s">
        <v>396</v>
      </c>
      <c r="N125" s="63"/>
      <c r="O125" s="49"/>
    </row>
    <row r="126" s="2" customFormat="1" ht="21" customHeight="1" spans="1:15">
      <c r="A126" s="36"/>
      <c r="B126" s="20"/>
      <c r="C126" s="20"/>
      <c r="D126" s="20"/>
      <c r="E126" s="20"/>
      <c r="F126" s="20" t="s">
        <v>397</v>
      </c>
      <c r="G126" s="39" t="s">
        <v>126</v>
      </c>
      <c r="H126" s="20">
        <v>10</v>
      </c>
      <c r="I126" s="39" t="s">
        <v>168</v>
      </c>
      <c r="J126" s="39" t="s">
        <v>398</v>
      </c>
      <c r="K126" s="67">
        <v>44621</v>
      </c>
      <c r="L126" s="67">
        <v>44896</v>
      </c>
      <c r="M126" s="64" t="s">
        <v>399</v>
      </c>
      <c r="N126" s="63"/>
      <c r="O126" s="49"/>
    </row>
    <row r="127" s="2" customFormat="1" ht="21" customHeight="1" spans="1:15">
      <c r="A127" s="36"/>
      <c r="B127" s="20"/>
      <c r="C127" s="20"/>
      <c r="D127" s="20"/>
      <c r="E127" s="20"/>
      <c r="F127" s="20" t="s">
        <v>400</v>
      </c>
      <c r="G127" s="39" t="s">
        <v>126</v>
      </c>
      <c r="H127" s="20">
        <v>10</v>
      </c>
      <c r="I127" s="39" t="s">
        <v>131</v>
      </c>
      <c r="J127" s="39" t="s">
        <v>401</v>
      </c>
      <c r="K127" s="67">
        <v>44621</v>
      </c>
      <c r="L127" s="67">
        <v>44896</v>
      </c>
      <c r="M127" s="64" t="s">
        <v>402</v>
      </c>
      <c r="N127" s="63"/>
      <c r="O127" s="49"/>
    </row>
    <row r="128" s="2" customFormat="1" ht="21" customHeight="1" spans="1:15">
      <c r="A128" s="36"/>
      <c r="B128" s="20"/>
      <c r="C128" s="20"/>
      <c r="D128" s="20"/>
      <c r="E128" s="20"/>
      <c r="F128" s="20" t="s">
        <v>403</v>
      </c>
      <c r="G128" s="39" t="s">
        <v>126</v>
      </c>
      <c r="H128" s="20">
        <v>10</v>
      </c>
      <c r="I128" s="39" t="s">
        <v>131</v>
      </c>
      <c r="J128" s="39" t="s">
        <v>226</v>
      </c>
      <c r="K128" s="67">
        <v>44621</v>
      </c>
      <c r="L128" s="67">
        <v>44896</v>
      </c>
      <c r="M128" s="64" t="s">
        <v>404</v>
      </c>
      <c r="N128" s="63"/>
      <c r="O128" s="49"/>
    </row>
    <row r="129" s="2" customFormat="1" ht="21" customHeight="1" spans="1:15">
      <c r="A129" s="36"/>
      <c r="B129" s="20"/>
      <c r="C129" s="20"/>
      <c r="D129" s="20"/>
      <c r="E129" s="20"/>
      <c r="F129" s="20" t="s">
        <v>405</v>
      </c>
      <c r="G129" s="39" t="s">
        <v>126</v>
      </c>
      <c r="H129" s="20">
        <v>10</v>
      </c>
      <c r="I129" s="39" t="s">
        <v>131</v>
      </c>
      <c r="J129" s="39" t="s">
        <v>406</v>
      </c>
      <c r="K129" s="67">
        <v>44621</v>
      </c>
      <c r="L129" s="67">
        <v>44896</v>
      </c>
      <c r="M129" s="64" t="s">
        <v>407</v>
      </c>
      <c r="N129" s="63"/>
      <c r="O129" s="49"/>
    </row>
    <row r="130" s="2" customFormat="1" ht="21" customHeight="1" spans="1:15">
      <c r="A130" s="36"/>
      <c r="B130" s="20"/>
      <c r="C130" s="20"/>
      <c r="D130" s="20"/>
      <c r="E130" s="20"/>
      <c r="F130" s="20" t="s">
        <v>408</v>
      </c>
      <c r="G130" s="39" t="s">
        <v>126</v>
      </c>
      <c r="H130" s="20">
        <v>5</v>
      </c>
      <c r="I130" s="39" t="s">
        <v>131</v>
      </c>
      <c r="J130" s="39" t="s">
        <v>409</v>
      </c>
      <c r="K130" s="67">
        <v>44621</v>
      </c>
      <c r="L130" s="67">
        <v>44896</v>
      </c>
      <c r="M130" s="64" t="s">
        <v>410</v>
      </c>
      <c r="N130" s="63"/>
      <c r="O130" s="49"/>
    </row>
    <row r="131" s="2" customFormat="1" ht="21" customHeight="1" spans="1:15">
      <c r="A131" s="36"/>
      <c r="B131" s="20"/>
      <c r="C131" s="20"/>
      <c r="D131" s="20"/>
      <c r="E131" s="20"/>
      <c r="F131" s="20" t="s">
        <v>411</v>
      </c>
      <c r="G131" s="39" t="s">
        <v>126</v>
      </c>
      <c r="H131" s="20">
        <v>6</v>
      </c>
      <c r="I131" s="39" t="s">
        <v>131</v>
      </c>
      <c r="J131" s="39" t="s">
        <v>412</v>
      </c>
      <c r="K131" s="67">
        <v>44621</v>
      </c>
      <c r="L131" s="67">
        <v>44896</v>
      </c>
      <c r="M131" s="64" t="s">
        <v>413</v>
      </c>
      <c r="N131" s="63"/>
      <c r="O131" s="49"/>
    </row>
    <row r="132" s="2" customFormat="1" ht="21" customHeight="1" spans="1:15">
      <c r="A132" s="36"/>
      <c r="B132" s="20"/>
      <c r="C132" s="20"/>
      <c r="D132" s="20"/>
      <c r="E132" s="20"/>
      <c r="F132" s="20" t="s">
        <v>414</v>
      </c>
      <c r="G132" s="39" t="s">
        <v>126</v>
      </c>
      <c r="H132" s="20">
        <v>4</v>
      </c>
      <c r="I132" s="39" t="s">
        <v>131</v>
      </c>
      <c r="J132" s="39" t="s">
        <v>415</v>
      </c>
      <c r="K132" s="67">
        <v>44621</v>
      </c>
      <c r="L132" s="67">
        <v>44896</v>
      </c>
      <c r="M132" s="64" t="s">
        <v>416</v>
      </c>
      <c r="N132" s="63"/>
      <c r="O132" s="49"/>
    </row>
    <row r="133" s="2" customFormat="1" ht="21" customHeight="1" spans="1:15">
      <c r="A133" s="36"/>
      <c r="B133" s="20"/>
      <c r="C133" s="20"/>
      <c r="D133" s="20"/>
      <c r="E133" s="20"/>
      <c r="F133" s="20" t="s">
        <v>417</v>
      </c>
      <c r="G133" s="39" t="s">
        <v>126</v>
      </c>
      <c r="H133" s="20">
        <v>5</v>
      </c>
      <c r="I133" s="39" t="s">
        <v>131</v>
      </c>
      <c r="J133" s="39" t="s">
        <v>418</v>
      </c>
      <c r="K133" s="67">
        <v>44621</v>
      </c>
      <c r="L133" s="67">
        <v>44896</v>
      </c>
      <c r="M133" s="64" t="s">
        <v>419</v>
      </c>
      <c r="N133" s="63"/>
      <c r="O133" s="49"/>
    </row>
    <row r="134" s="2" customFormat="1" ht="21" customHeight="1" spans="1:15">
      <c r="A134" s="36"/>
      <c r="B134" s="20"/>
      <c r="C134" s="20"/>
      <c r="D134" s="20"/>
      <c r="E134" s="20"/>
      <c r="F134" s="20" t="s">
        <v>420</v>
      </c>
      <c r="G134" s="39" t="s">
        <v>126</v>
      </c>
      <c r="H134" s="20">
        <v>5</v>
      </c>
      <c r="I134" s="39" t="s">
        <v>131</v>
      </c>
      <c r="J134" s="39" t="s">
        <v>421</v>
      </c>
      <c r="K134" s="67">
        <v>44621</v>
      </c>
      <c r="L134" s="67">
        <v>44896</v>
      </c>
      <c r="M134" s="64" t="s">
        <v>422</v>
      </c>
      <c r="N134" s="63"/>
      <c r="O134" s="49"/>
    </row>
    <row r="135" s="2" customFormat="1" ht="21" customHeight="1" spans="1:15">
      <c r="A135" s="36"/>
      <c r="B135" s="20"/>
      <c r="C135" s="20"/>
      <c r="D135" s="20"/>
      <c r="E135" s="20"/>
      <c r="F135" s="20" t="s">
        <v>423</v>
      </c>
      <c r="G135" s="39" t="s">
        <v>126</v>
      </c>
      <c r="H135" s="20">
        <v>4</v>
      </c>
      <c r="I135" s="39" t="s">
        <v>131</v>
      </c>
      <c r="J135" s="39" t="s">
        <v>424</v>
      </c>
      <c r="K135" s="67">
        <v>44621</v>
      </c>
      <c r="L135" s="67">
        <v>44896</v>
      </c>
      <c r="M135" s="64" t="s">
        <v>425</v>
      </c>
      <c r="N135" s="63"/>
      <c r="O135" s="49"/>
    </row>
    <row r="136" s="2" customFormat="1" ht="21" customHeight="1" spans="1:15">
      <c r="A136" s="36"/>
      <c r="B136" s="20"/>
      <c r="C136" s="20"/>
      <c r="D136" s="20"/>
      <c r="E136" s="20"/>
      <c r="F136" s="20" t="s">
        <v>426</v>
      </c>
      <c r="G136" s="39" t="s">
        <v>126</v>
      </c>
      <c r="H136" s="20">
        <v>3</v>
      </c>
      <c r="I136" s="39" t="s">
        <v>131</v>
      </c>
      <c r="J136" s="39" t="s">
        <v>427</v>
      </c>
      <c r="K136" s="67">
        <v>44621</v>
      </c>
      <c r="L136" s="67">
        <v>44896</v>
      </c>
      <c r="M136" s="64" t="s">
        <v>428</v>
      </c>
      <c r="N136" s="63"/>
      <c r="O136" s="49"/>
    </row>
    <row r="137" s="2" customFormat="1" ht="21" customHeight="1" spans="1:15">
      <c r="A137" s="36"/>
      <c r="B137" s="20"/>
      <c r="C137" s="20"/>
      <c r="D137" s="20"/>
      <c r="E137" s="20"/>
      <c r="F137" s="20" t="s">
        <v>429</v>
      </c>
      <c r="G137" s="39" t="s">
        <v>126</v>
      </c>
      <c r="H137" s="20">
        <v>2</v>
      </c>
      <c r="I137" s="39" t="s">
        <v>131</v>
      </c>
      <c r="J137" s="39" t="s">
        <v>430</v>
      </c>
      <c r="K137" s="67">
        <v>44621</v>
      </c>
      <c r="L137" s="67">
        <v>44896</v>
      </c>
      <c r="M137" s="64" t="s">
        <v>431</v>
      </c>
      <c r="N137" s="63"/>
      <c r="O137" s="49"/>
    </row>
    <row r="138" s="2" customFormat="1" ht="21" customHeight="1" spans="1:15">
      <c r="A138" s="36"/>
      <c r="B138" s="20"/>
      <c r="C138" s="20"/>
      <c r="D138" s="20"/>
      <c r="E138" s="20"/>
      <c r="F138" s="20" t="s">
        <v>432</v>
      </c>
      <c r="G138" s="39" t="s">
        <v>126</v>
      </c>
      <c r="H138" s="20">
        <v>3</v>
      </c>
      <c r="I138" s="39" t="s">
        <v>131</v>
      </c>
      <c r="J138" s="39" t="s">
        <v>271</v>
      </c>
      <c r="K138" s="67">
        <v>44621</v>
      </c>
      <c r="L138" s="67">
        <v>44896</v>
      </c>
      <c r="M138" s="64" t="s">
        <v>433</v>
      </c>
      <c r="N138" s="63"/>
      <c r="O138" s="49"/>
    </row>
    <row r="139" s="2" customFormat="1" ht="21" customHeight="1" spans="1:15">
      <c r="A139" s="36"/>
      <c r="B139" s="20"/>
      <c r="C139" s="20"/>
      <c r="D139" s="20"/>
      <c r="E139" s="20"/>
      <c r="F139" s="20" t="s">
        <v>434</v>
      </c>
      <c r="G139" s="39" t="s">
        <v>126</v>
      </c>
      <c r="H139" s="20">
        <v>7</v>
      </c>
      <c r="I139" s="39" t="s">
        <v>131</v>
      </c>
      <c r="J139" s="39" t="s">
        <v>268</v>
      </c>
      <c r="K139" s="67">
        <v>44621</v>
      </c>
      <c r="L139" s="67">
        <v>44896</v>
      </c>
      <c r="M139" s="64" t="s">
        <v>435</v>
      </c>
      <c r="N139" s="63"/>
      <c r="O139" s="49"/>
    </row>
    <row r="140" s="2" customFormat="1" ht="21" customHeight="1" spans="1:15">
      <c r="A140" s="36"/>
      <c r="B140" s="20"/>
      <c r="C140" s="20"/>
      <c r="D140" s="20"/>
      <c r="E140" s="20"/>
      <c r="F140" s="20" t="s">
        <v>436</v>
      </c>
      <c r="G140" s="39" t="s">
        <v>126</v>
      </c>
      <c r="H140" s="20">
        <v>4</v>
      </c>
      <c r="I140" s="39" t="s">
        <v>131</v>
      </c>
      <c r="J140" s="39" t="s">
        <v>437</v>
      </c>
      <c r="K140" s="67">
        <v>44621</v>
      </c>
      <c r="L140" s="67">
        <v>44896</v>
      </c>
      <c r="M140" s="64" t="s">
        <v>438</v>
      </c>
      <c r="N140" s="63"/>
      <c r="O140" s="49"/>
    </row>
    <row r="141" s="2" customFormat="1" ht="21" customHeight="1" spans="1:15">
      <c r="A141" s="36"/>
      <c r="B141" s="20"/>
      <c r="C141" s="20"/>
      <c r="D141" s="20"/>
      <c r="E141" s="20"/>
      <c r="F141" s="20" t="s">
        <v>439</v>
      </c>
      <c r="G141" s="39" t="s">
        <v>126</v>
      </c>
      <c r="H141" s="20">
        <v>8</v>
      </c>
      <c r="I141" s="39" t="s">
        <v>157</v>
      </c>
      <c r="J141" s="39" t="s">
        <v>440</v>
      </c>
      <c r="K141" s="67">
        <v>44621</v>
      </c>
      <c r="L141" s="67">
        <v>44896</v>
      </c>
      <c r="M141" s="64" t="s">
        <v>441</v>
      </c>
      <c r="N141" s="63"/>
      <c r="O141" s="49"/>
    </row>
    <row r="142" s="2" customFormat="1" ht="21" customHeight="1" spans="1:15">
      <c r="A142" s="36"/>
      <c r="B142" s="20"/>
      <c r="C142" s="20"/>
      <c r="D142" s="20"/>
      <c r="E142" s="20"/>
      <c r="F142" s="20" t="s">
        <v>442</v>
      </c>
      <c r="G142" s="39" t="s">
        <v>126</v>
      </c>
      <c r="H142" s="20">
        <v>6</v>
      </c>
      <c r="I142" s="39" t="s">
        <v>157</v>
      </c>
      <c r="J142" s="39" t="s">
        <v>443</v>
      </c>
      <c r="K142" s="67">
        <v>44621</v>
      </c>
      <c r="L142" s="67">
        <v>44896</v>
      </c>
      <c r="M142" s="64" t="s">
        <v>444</v>
      </c>
      <c r="N142" s="63"/>
      <c r="O142" s="49"/>
    </row>
    <row r="143" s="2" customFormat="1" ht="21" customHeight="1" spans="1:15">
      <c r="A143" s="36"/>
      <c r="B143" s="20"/>
      <c r="C143" s="20"/>
      <c r="D143" s="20"/>
      <c r="E143" s="20"/>
      <c r="F143" s="20" t="s">
        <v>445</v>
      </c>
      <c r="G143" s="39" t="s">
        <v>126</v>
      </c>
      <c r="H143" s="20">
        <v>5</v>
      </c>
      <c r="I143" s="39" t="s">
        <v>157</v>
      </c>
      <c r="J143" s="39" t="s">
        <v>446</v>
      </c>
      <c r="K143" s="67">
        <v>44621</v>
      </c>
      <c r="L143" s="67">
        <v>44896</v>
      </c>
      <c r="M143" s="64" t="s">
        <v>447</v>
      </c>
      <c r="N143" s="63"/>
      <c r="O143" s="49"/>
    </row>
    <row r="144" s="2" customFormat="1" ht="21" customHeight="1" spans="1:15">
      <c r="A144" s="36"/>
      <c r="B144" s="20"/>
      <c r="C144" s="20"/>
      <c r="D144" s="20"/>
      <c r="E144" s="20"/>
      <c r="F144" s="20" t="s">
        <v>448</v>
      </c>
      <c r="G144" s="39" t="s">
        <v>126</v>
      </c>
      <c r="H144" s="20">
        <v>5</v>
      </c>
      <c r="I144" s="39" t="s">
        <v>157</v>
      </c>
      <c r="J144" s="39" t="s">
        <v>449</v>
      </c>
      <c r="K144" s="67">
        <v>44621</v>
      </c>
      <c r="L144" s="67">
        <v>44896</v>
      </c>
      <c r="M144" s="64" t="s">
        <v>450</v>
      </c>
      <c r="N144" s="63"/>
      <c r="O144" s="49"/>
    </row>
    <row r="145" s="2" customFormat="1" ht="21" customHeight="1" spans="1:15">
      <c r="A145" s="36"/>
      <c r="B145" s="20"/>
      <c r="C145" s="20"/>
      <c r="D145" s="20"/>
      <c r="E145" s="20"/>
      <c r="F145" s="20" t="s">
        <v>451</v>
      </c>
      <c r="G145" s="39" t="s">
        <v>126</v>
      </c>
      <c r="H145" s="20">
        <v>5</v>
      </c>
      <c r="I145" s="39" t="s">
        <v>157</v>
      </c>
      <c r="J145" s="39" t="s">
        <v>452</v>
      </c>
      <c r="K145" s="67">
        <v>44621</v>
      </c>
      <c r="L145" s="67">
        <v>44896</v>
      </c>
      <c r="M145" s="64" t="s">
        <v>453</v>
      </c>
      <c r="N145" s="63"/>
      <c r="O145" s="49"/>
    </row>
    <row r="146" s="2" customFormat="1" ht="21" customHeight="1" spans="1:15">
      <c r="A146" s="36"/>
      <c r="B146" s="20"/>
      <c r="C146" s="20"/>
      <c r="D146" s="20"/>
      <c r="E146" s="20" t="s">
        <v>124</v>
      </c>
      <c r="F146" s="20" t="s">
        <v>454</v>
      </c>
      <c r="G146" s="39" t="s">
        <v>126</v>
      </c>
      <c r="H146" s="20">
        <v>5</v>
      </c>
      <c r="I146" s="39" t="s">
        <v>157</v>
      </c>
      <c r="J146" s="39" t="s">
        <v>455</v>
      </c>
      <c r="K146" s="67">
        <v>44621</v>
      </c>
      <c r="L146" s="67">
        <v>44896</v>
      </c>
      <c r="M146" s="64" t="s">
        <v>456</v>
      </c>
      <c r="N146" s="63"/>
      <c r="O146" s="49"/>
    </row>
    <row r="147" s="2" customFormat="1" ht="21" customHeight="1" spans="1:15">
      <c r="A147" s="36"/>
      <c r="B147" s="20"/>
      <c r="C147" s="20"/>
      <c r="D147" s="20"/>
      <c r="E147" s="20"/>
      <c r="F147" s="20" t="s">
        <v>457</v>
      </c>
      <c r="G147" s="39" t="s">
        <v>126</v>
      </c>
      <c r="H147" s="20">
        <v>14</v>
      </c>
      <c r="I147" s="39" t="s">
        <v>143</v>
      </c>
      <c r="J147" s="39" t="s">
        <v>144</v>
      </c>
      <c r="K147" s="67">
        <v>44621</v>
      </c>
      <c r="L147" s="67">
        <v>44896</v>
      </c>
      <c r="M147" s="64" t="s">
        <v>458</v>
      </c>
      <c r="N147" s="63"/>
      <c r="O147" s="49"/>
    </row>
    <row r="148" s="2" customFormat="1" ht="21" customHeight="1" spans="1:15">
      <c r="A148" s="36"/>
      <c r="B148" s="20"/>
      <c r="C148" s="20"/>
      <c r="D148" s="20"/>
      <c r="E148" s="20"/>
      <c r="F148" s="20" t="s">
        <v>459</v>
      </c>
      <c r="G148" s="39" t="s">
        <v>126</v>
      </c>
      <c r="H148" s="20">
        <v>5</v>
      </c>
      <c r="I148" s="39" t="s">
        <v>143</v>
      </c>
      <c r="J148" s="39" t="s">
        <v>243</v>
      </c>
      <c r="K148" s="67">
        <v>44621</v>
      </c>
      <c r="L148" s="67">
        <v>44896</v>
      </c>
      <c r="M148" s="64" t="s">
        <v>460</v>
      </c>
      <c r="N148" s="63"/>
      <c r="O148" s="49"/>
    </row>
    <row r="149" s="2" customFormat="1" ht="21" customHeight="1" spans="1:15">
      <c r="A149" s="36"/>
      <c r="B149" s="20"/>
      <c r="C149" s="20"/>
      <c r="D149" s="20"/>
      <c r="E149" s="20"/>
      <c r="F149" s="20" t="s">
        <v>461</v>
      </c>
      <c r="G149" s="39" t="s">
        <v>126</v>
      </c>
      <c r="H149" s="20">
        <v>7</v>
      </c>
      <c r="I149" s="39" t="s">
        <v>143</v>
      </c>
      <c r="J149" s="39" t="s">
        <v>462</v>
      </c>
      <c r="K149" s="67">
        <v>44621</v>
      </c>
      <c r="L149" s="67">
        <v>44896</v>
      </c>
      <c r="M149" s="64" t="s">
        <v>463</v>
      </c>
      <c r="N149" s="63"/>
      <c r="O149" s="49"/>
    </row>
    <row r="150" s="2" customFormat="1" ht="21" customHeight="1" spans="1:15">
      <c r="A150" s="36"/>
      <c r="B150" s="20"/>
      <c r="C150" s="20"/>
      <c r="D150" s="20"/>
      <c r="E150" s="20"/>
      <c r="F150" s="20" t="s">
        <v>464</v>
      </c>
      <c r="G150" s="39" t="s">
        <v>126</v>
      </c>
      <c r="H150" s="20">
        <v>8</v>
      </c>
      <c r="I150" s="39" t="s">
        <v>143</v>
      </c>
      <c r="J150" s="39" t="s">
        <v>252</v>
      </c>
      <c r="K150" s="67">
        <v>44621</v>
      </c>
      <c r="L150" s="67">
        <v>44896</v>
      </c>
      <c r="M150" s="64" t="s">
        <v>465</v>
      </c>
      <c r="N150" s="63"/>
      <c r="O150" s="49"/>
    </row>
    <row r="151" s="2" customFormat="1" ht="21" customHeight="1" spans="1:15">
      <c r="A151" s="36"/>
      <c r="B151" s="20"/>
      <c r="C151" s="20"/>
      <c r="D151" s="20"/>
      <c r="E151" s="20"/>
      <c r="F151" s="20" t="s">
        <v>466</v>
      </c>
      <c r="G151" s="39" t="s">
        <v>126</v>
      </c>
      <c r="H151" s="20">
        <v>3</v>
      </c>
      <c r="I151" s="39" t="s">
        <v>143</v>
      </c>
      <c r="J151" s="39" t="s">
        <v>467</v>
      </c>
      <c r="K151" s="67">
        <v>44621</v>
      </c>
      <c r="L151" s="67">
        <v>44896</v>
      </c>
      <c r="M151" s="64" t="s">
        <v>468</v>
      </c>
      <c r="N151" s="63"/>
      <c r="O151" s="49"/>
    </row>
    <row r="152" s="2" customFormat="1" ht="21" customHeight="1" spans="1:15">
      <c r="A152" s="36"/>
      <c r="B152" s="20"/>
      <c r="C152" s="20"/>
      <c r="D152" s="20"/>
      <c r="E152" s="20"/>
      <c r="F152" s="20" t="s">
        <v>469</v>
      </c>
      <c r="G152" s="39" t="s">
        <v>126</v>
      </c>
      <c r="H152" s="20">
        <v>5</v>
      </c>
      <c r="I152" s="39" t="s">
        <v>143</v>
      </c>
      <c r="J152" s="39" t="s">
        <v>470</v>
      </c>
      <c r="K152" s="67">
        <v>44621</v>
      </c>
      <c r="L152" s="67">
        <v>44896</v>
      </c>
      <c r="M152" s="64" t="s">
        <v>471</v>
      </c>
      <c r="N152" s="63"/>
      <c r="O152" s="49"/>
    </row>
    <row r="153" s="2" customFormat="1" ht="21" customHeight="1" spans="1:15">
      <c r="A153" s="36"/>
      <c r="B153" s="20"/>
      <c r="C153" s="20"/>
      <c r="D153" s="20"/>
      <c r="E153" s="20"/>
      <c r="F153" s="20" t="s">
        <v>472</v>
      </c>
      <c r="G153" s="39" t="s">
        <v>126</v>
      </c>
      <c r="H153" s="20">
        <v>5</v>
      </c>
      <c r="I153" s="39" t="s">
        <v>143</v>
      </c>
      <c r="J153" s="39" t="s">
        <v>473</v>
      </c>
      <c r="K153" s="67">
        <v>44621</v>
      </c>
      <c r="L153" s="67">
        <v>44896</v>
      </c>
      <c r="M153" s="64" t="s">
        <v>474</v>
      </c>
      <c r="N153" s="63"/>
      <c r="O153" s="49"/>
    </row>
    <row r="154" s="2" customFormat="1" ht="21" customHeight="1" spans="1:15">
      <c r="A154" s="36"/>
      <c r="B154" s="20"/>
      <c r="C154" s="20"/>
      <c r="D154" s="20"/>
      <c r="E154" s="20"/>
      <c r="F154" s="20" t="s">
        <v>475</v>
      </c>
      <c r="G154" s="39" t="s">
        <v>126</v>
      </c>
      <c r="H154" s="20">
        <v>6</v>
      </c>
      <c r="I154" s="39" t="s">
        <v>143</v>
      </c>
      <c r="J154" s="39" t="s">
        <v>476</v>
      </c>
      <c r="K154" s="67">
        <v>44621</v>
      </c>
      <c r="L154" s="67">
        <v>44896</v>
      </c>
      <c r="M154" s="64" t="s">
        <v>477</v>
      </c>
      <c r="N154" s="63"/>
      <c r="O154" s="49"/>
    </row>
    <row r="155" s="2" customFormat="1" ht="21" customHeight="1" spans="1:15">
      <c r="A155" s="36"/>
      <c r="B155" s="20"/>
      <c r="C155" s="20"/>
      <c r="D155" s="20"/>
      <c r="E155" s="20"/>
      <c r="F155" s="20" t="s">
        <v>478</v>
      </c>
      <c r="G155" s="39" t="s">
        <v>126</v>
      </c>
      <c r="H155" s="20">
        <v>5</v>
      </c>
      <c r="I155" s="39" t="s">
        <v>143</v>
      </c>
      <c r="J155" s="39" t="s">
        <v>479</v>
      </c>
      <c r="K155" s="67">
        <v>44621</v>
      </c>
      <c r="L155" s="67">
        <v>44896</v>
      </c>
      <c r="M155" s="64" t="s">
        <v>480</v>
      </c>
      <c r="N155" s="63"/>
      <c r="O155" s="49"/>
    </row>
    <row r="156" s="2" customFormat="1" ht="21" customHeight="1" spans="1:15">
      <c r="A156" s="36"/>
      <c r="B156" s="20"/>
      <c r="C156" s="20"/>
      <c r="D156" s="20"/>
      <c r="E156" s="20"/>
      <c r="F156" s="20" t="s">
        <v>469</v>
      </c>
      <c r="G156" s="39" t="s">
        <v>126</v>
      </c>
      <c r="H156" s="20">
        <v>4</v>
      </c>
      <c r="I156" s="39" t="s">
        <v>143</v>
      </c>
      <c r="J156" s="39" t="s">
        <v>470</v>
      </c>
      <c r="K156" s="67">
        <v>44621</v>
      </c>
      <c r="L156" s="67">
        <v>44896</v>
      </c>
      <c r="M156" s="64" t="s">
        <v>481</v>
      </c>
      <c r="N156" s="63"/>
      <c r="O156" s="49"/>
    </row>
    <row r="157" s="2" customFormat="1" ht="21" customHeight="1" spans="1:15">
      <c r="A157" s="36"/>
      <c r="B157" s="20"/>
      <c r="C157" s="20"/>
      <c r="D157" s="20"/>
      <c r="E157" s="20"/>
      <c r="F157" s="20" t="s">
        <v>482</v>
      </c>
      <c r="G157" s="39" t="s">
        <v>126</v>
      </c>
      <c r="H157" s="20">
        <v>5</v>
      </c>
      <c r="I157" s="39" t="s">
        <v>143</v>
      </c>
      <c r="J157" s="39" t="s">
        <v>483</v>
      </c>
      <c r="K157" s="67">
        <v>44621</v>
      </c>
      <c r="L157" s="67">
        <v>44896</v>
      </c>
      <c r="M157" s="64" t="s">
        <v>484</v>
      </c>
      <c r="N157" s="63"/>
      <c r="O157" s="49"/>
    </row>
    <row r="158" s="2" customFormat="1" ht="21" customHeight="1" spans="1:15">
      <c r="A158" s="36"/>
      <c r="B158" s="20"/>
      <c r="C158" s="20"/>
      <c r="D158" s="20"/>
      <c r="E158" s="20"/>
      <c r="F158" s="20" t="s">
        <v>485</v>
      </c>
      <c r="G158" s="39" t="s">
        <v>126</v>
      </c>
      <c r="H158" s="20">
        <v>6</v>
      </c>
      <c r="I158" s="39" t="s">
        <v>143</v>
      </c>
      <c r="J158" s="39" t="s">
        <v>486</v>
      </c>
      <c r="K158" s="67">
        <v>44621</v>
      </c>
      <c r="L158" s="67">
        <v>44896</v>
      </c>
      <c r="M158" s="64" t="s">
        <v>487</v>
      </c>
      <c r="N158" s="63"/>
      <c r="O158" s="49"/>
    </row>
    <row r="159" s="2" customFormat="1" ht="21" customHeight="1" spans="1:15">
      <c r="A159" s="36"/>
      <c r="B159" s="20"/>
      <c r="C159" s="20"/>
      <c r="D159" s="20"/>
      <c r="E159" s="20"/>
      <c r="F159" s="20" t="s">
        <v>488</v>
      </c>
      <c r="G159" s="39" t="s">
        <v>126</v>
      </c>
      <c r="H159" s="20">
        <v>3</v>
      </c>
      <c r="I159" s="39" t="s">
        <v>150</v>
      </c>
      <c r="J159" s="39" t="s">
        <v>489</v>
      </c>
      <c r="K159" s="67">
        <v>44621</v>
      </c>
      <c r="L159" s="67">
        <v>44896</v>
      </c>
      <c r="M159" s="64" t="s">
        <v>490</v>
      </c>
      <c r="N159" s="63"/>
      <c r="O159" s="49"/>
    </row>
    <row r="160" s="2" customFormat="1" ht="21" customHeight="1" spans="1:15">
      <c r="A160" s="36"/>
      <c r="B160" s="20"/>
      <c r="C160" s="20"/>
      <c r="D160" s="20"/>
      <c r="E160" s="20"/>
      <c r="F160" s="20" t="s">
        <v>491</v>
      </c>
      <c r="G160" s="39" t="s">
        <v>126</v>
      </c>
      <c r="H160" s="20">
        <v>3</v>
      </c>
      <c r="I160" s="39" t="s">
        <v>150</v>
      </c>
      <c r="J160" s="39" t="s">
        <v>492</v>
      </c>
      <c r="K160" s="67">
        <v>44621</v>
      </c>
      <c r="L160" s="67">
        <v>44896</v>
      </c>
      <c r="M160" s="64" t="s">
        <v>493</v>
      </c>
      <c r="N160" s="63"/>
      <c r="O160" s="49"/>
    </row>
    <row r="161" s="2" customFormat="1" ht="21" customHeight="1" spans="1:15">
      <c r="A161" s="36"/>
      <c r="B161" s="20"/>
      <c r="C161" s="20"/>
      <c r="D161" s="20"/>
      <c r="E161" s="20"/>
      <c r="F161" s="20" t="s">
        <v>494</v>
      </c>
      <c r="G161" s="39" t="s">
        <v>126</v>
      </c>
      <c r="H161" s="20">
        <v>6</v>
      </c>
      <c r="I161" s="39" t="s">
        <v>150</v>
      </c>
      <c r="J161" s="39" t="s">
        <v>151</v>
      </c>
      <c r="K161" s="67">
        <v>44621</v>
      </c>
      <c r="L161" s="67">
        <v>44896</v>
      </c>
      <c r="M161" s="64" t="s">
        <v>495</v>
      </c>
      <c r="N161" s="63"/>
      <c r="O161" s="49"/>
    </row>
    <row r="162" s="2" customFormat="1" ht="21" customHeight="1" spans="1:15">
      <c r="A162" s="36"/>
      <c r="B162" s="20"/>
      <c r="C162" s="20"/>
      <c r="D162" s="20"/>
      <c r="E162" s="20"/>
      <c r="F162" s="20" t="s">
        <v>496</v>
      </c>
      <c r="G162" s="39" t="s">
        <v>126</v>
      </c>
      <c r="H162" s="20">
        <v>7</v>
      </c>
      <c r="I162" s="39" t="s">
        <v>164</v>
      </c>
      <c r="J162" s="39" t="s">
        <v>497</v>
      </c>
      <c r="K162" s="67">
        <v>44621</v>
      </c>
      <c r="L162" s="67">
        <v>44896</v>
      </c>
      <c r="M162" s="64" t="s">
        <v>498</v>
      </c>
      <c r="N162" s="63"/>
      <c r="O162" s="49"/>
    </row>
    <row r="163" s="2" customFormat="1" ht="21" customHeight="1" spans="1:15">
      <c r="A163" s="36"/>
      <c r="B163" s="20"/>
      <c r="C163" s="20"/>
      <c r="D163" s="20"/>
      <c r="E163" s="20"/>
      <c r="F163" s="20" t="s">
        <v>499</v>
      </c>
      <c r="G163" s="39" t="s">
        <v>126</v>
      </c>
      <c r="H163" s="20">
        <v>8</v>
      </c>
      <c r="I163" s="39" t="s">
        <v>164</v>
      </c>
      <c r="J163" s="39" t="s">
        <v>500</v>
      </c>
      <c r="K163" s="67">
        <v>44621</v>
      </c>
      <c r="L163" s="67">
        <v>44896</v>
      </c>
      <c r="M163" s="64" t="s">
        <v>501</v>
      </c>
      <c r="N163" s="63"/>
      <c r="O163" s="49"/>
    </row>
    <row r="164" s="2" customFormat="1" ht="21" customHeight="1" spans="1:15">
      <c r="A164" s="36"/>
      <c r="B164" s="20"/>
      <c r="C164" s="20"/>
      <c r="D164" s="20"/>
      <c r="E164" s="20"/>
      <c r="F164" s="20" t="s">
        <v>502</v>
      </c>
      <c r="G164" s="39" t="s">
        <v>126</v>
      </c>
      <c r="H164" s="20">
        <v>12</v>
      </c>
      <c r="I164" s="39" t="s">
        <v>225</v>
      </c>
      <c r="J164" s="39" t="s">
        <v>503</v>
      </c>
      <c r="K164" s="67">
        <v>44621</v>
      </c>
      <c r="L164" s="67">
        <v>44896</v>
      </c>
      <c r="M164" s="64" t="s">
        <v>504</v>
      </c>
      <c r="N164" s="63"/>
      <c r="O164" s="49"/>
    </row>
    <row r="165" s="2" customFormat="1" ht="21" customHeight="1" spans="1:15">
      <c r="A165" s="36"/>
      <c r="B165" s="20"/>
      <c r="C165" s="20"/>
      <c r="D165" s="20"/>
      <c r="E165" s="20"/>
      <c r="F165" s="20" t="s">
        <v>505</v>
      </c>
      <c r="G165" s="39" t="s">
        <v>126</v>
      </c>
      <c r="H165" s="20">
        <v>5</v>
      </c>
      <c r="I165" s="39" t="s">
        <v>225</v>
      </c>
      <c r="J165" s="39" t="s">
        <v>506</v>
      </c>
      <c r="K165" s="67">
        <v>44621</v>
      </c>
      <c r="L165" s="67">
        <v>44896</v>
      </c>
      <c r="M165" s="64" t="s">
        <v>507</v>
      </c>
      <c r="N165" s="63"/>
      <c r="O165" s="49"/>
    </row>
    <row r="166" s="2" customFormat="1" ht="21" customHeight="1" spans="1:15">
      <c r="A166" s="36"/>
      <c r="B166" s="20"/>
      <c r="C166" s="20"/>
      <c r="D166" s="20"/>
      <c r="E166" s="20"/>
      <c r="F166" s="20" t="s">
        <v>508</v>
      </c>
      <c r="G166" s="39" t="s">
        <v>126</v>
      </c>
      <c r="H166" s="20">
        <v>4.5</v>
      </c>
      <c r="I166" s="39" t="s">
        <v>225</v>
      </c>
      <c r="J166" s="39" t="s">
        <v>509</v>
      </c>
      <c r="K166" s="67">
        <v>44621</v>
      </c>
      <c r="L166" s="67">
        <v>44896</v>
      </c>
      <c r="M166" s="64" t="s">
        <v>510</v>
      </c>
      <c r="N166" s="63"/>
      <c r="O166" s="49"/>
    </row>
    <row r="167" s="2" customFormat="1" ht="21" customHeight="1" spans="1:15">
      <c r="A167" s="36"/>
      <c r="B167" s="20"/>
      <c r="C167" s="20"/>
      <c r="D167" s="20"/>
      <c r="E167" s="20"/>
      <c r="F167" s="20" t="s">
        <v>511</v>
      </c>
      <c r="G167" s="39" t="s">
        <v>126</v>
      </c>
      <c r="H167" s="20">
        <v>4</v>
      </c>
      <c r="I167" s="39" t="s">
        <v>225</v>
      </c>
      <c r="J167" s="39" t="s">
        <v>512</v>
      </c>
      <c r="K167" s="67">
        <v>44621</v>
      </c>
      <c r="L167" s="67">
        <v>44896</v>
      </c>
      <c r="M167" s="64" t="s">
        <v>513</v>
      </c>
      <c r="N167" s="63"/>
      <c r="O167" s="49"/>
    </row>
    <row r="168" s="2" customFormat="1" ht="21" customHeight="1" spans="1:15">
      <c r="A168" s="36"/>
      <c r="B168" s="20"/>
      <c r="C168" s="20"/>
      <c r="D168" s="20"/>
      <c r="E168" s="20"/>
      <c r="F168" s="20" t="s">
        <v>514</v>
      </c>
      <c r="G168" s="39" t="s">
        <v>126</v>
      </c>
      <c r="H168" s="20">
        <v>6</v>
      </c>
      <c r="I168" s="39" t="s">
        <v>225</v>
      </c>
      <c r="J168" s="39" t="s">
        <v>515</v>
      </c>
      <c r="K168" s="67">
        <v>44621</v>
      </c>
      <c r="L168" s="67">
        <v>44896</v>
      </c>
      <c r="M168" s="64" t="s">
        <v>516</v>
      </c>
      <c r="N168" s="63"/>
      <c r="O168" s="49"/>
    </row>
    <row r="169" s="2" customFormat="1" ht="21" customHeight="1" spans="1:15">
      <c r="A169" s="36"/>
      <c r="B169" s="20"/>
      <c r="C169" s="20"/>
      <c r="D169" s="20"/>
      <c r="E169" s="20"/>
      <c r="F169" s="20" t="s">
        <v>517</v>
      </c>
      <c r="G169" s="39" t="s">
        <v>126</v>
      </c>
      <c r="H169" s="20">
        <v>6</v>
      </c>
      <c r="I169" s="39" t="s">
        <v>225</v>
      </c>
      <c r="J169" s="39" t="s">
        <v>518</v>
      </c>
      <c r="K169" s="67">
        <v>44621</v>
      </c>
      <c r="L169" s="67">
        <v>44896</v>
      </c>
      <c r="M169" s="64" t="s">
        <v>519</v>
      </c>
      <c r="N169" s="63"/>
      <c r="O169" s="49"/>
    </row>
    <row r="170" s="2" customFormat="1" ht="21" customHeight="1" spans="1:15">
      <c r="A170" s="36"/>
      <c r="B170" s="20"/>
      <c r="C170" s="20"/>
      <c r="D170" s="20"/>
      <c r="E170" s="20"/>
      <c r="F170" s="20" t="s">
        <v>505</v>
      </c>
      <c r="G170" s="39" t="s">
        <v>126</v>
      </c>
      <c r="H170" s="20">
        <v>5</v>
      </c>
      <c r="I170" s="39" t="s">
        <v>225</v>
      </c>
      <c r="J170" s="39" t="s">
        <v>506</v>
      </c>
      <c r="K170" s="67">
        <v>44621</v>
      </c>
      <c r="L170" s="67">
        <v>44896</v>
      </c>
      <c r="M170" s="64" t="s">
        <v>520</v>
      </c>
      <c r="N170" s="63"/>
      <c r="O170" s="49"/>
    </row>
    <row r="171" s="2" customFormat="1" ht="21" customHeight="1" spans="1:15">
      <c r="A171" s="36"/>
      <c r="B171" s="20"/>
      <c r="C171" s="20"/>
      <c r="D171" s="20"/>
      <c r="E171" s="20"/>
      <c r="F171" s="20" t="s">
        <v>521</v>
      </c>
      <c r="G171" s="39" t="s">
        <v>126</v>
      </c>
      <c r="H171" s="20">
        <v>5</v>
      </c>
      <c r="I171" s="39" t="s">
        <v>225</v>
      </c>
      <c r="J171" s="39" t="s">
        <v>522</v>
      </c>
      <c r="K171" s="67">
        <v>44621</v>
      </c>
      <c r="L171" s="67">
        <v>44896</v>
      </c>
      <c r="M171" s="64" t="s">
        <v>523</v>
      </c>
      <c r="N171" s="63"/>
      <c r="O171" s="49"/>
    </row>
    <row r="172" s="2" customFormat="1" ht="21" customHeight="1" spans="1:15">
      <c r="A172" s="36"/>
      <c r="B172" s="20"/>
      <c r="C172" s="20"/>
      <c r="D172" s="20"/>
      <c r="E172" s="20"/>
      <c r="F172" s="20" t="s">
        <v>524</v>
      </c>
      <c r="G172" s="39" t="s">
        <v>126</v>
      </c>
      <c r="H172" s="20">
        <v>6</v>
      </c>
      <c r="I172" s="39" t="s">
        <v>225</v>
      </c>
      <c r="J172" s="39" t="s">
        <v>525</v>
      </c>
      <c r="K172" s="67">
        <v>44621</v>
      </c>
      <c r="L172" s="67">
        <v>44896</v>
      </c>
      <c r="M172" s="64" t="s">
        <v>526</v>
      </c>
      <c r="N172" s="63"/>
      <c r="O172" s="49"/>
    </row>
    <row r="173" s="2" customFormat="1" ht="21" customHeight="1" spans="1:15">
      <c r="A173" s="36"/>
      <c r="B173" s="20"/>
      <c r="C173" s="20"/>
      <c r="D173" s="20"/>
      <c r="E173" s="20" t="s">
        <v>124</v>
      </c>
      <c r="F173" s="20" t="s">
        <v>527</v>
      </c>
      <c r="G173" s="39" t="s">
        <v>126</v>
      </c>
      <c r="H173" s="20">
        <v>2</v>
      </c>
      <c r="I173" s="39" t="s">
        <v>139</v>
      </c>
      <c r="J173" s="39" t="s">
        <v>528</v>
      </c>
      <c r="K173" s="67">
        <v>44621</v>
      </c>
      <c r="L173" s="67">
        <v>44896</v>
      </c>
      <c r="M173" s="64" t="s">
        <v>529</v>
      </c>
      <c r="N173" s="63"/>
      <c r="O173" s="49"/>
    </row>
    <row r="174" s="2" customFormat="1" ht="21" customHeight="1" spans="1:15">
      <c r="A174" s="36"/>
      <c r="B174" s="20"/>
      <c r="C174" s="20"/>
      <c r="D174" s="20"/>
      <c r="E174" s="20"/>
      <c r="F174" s="20" t="s">
        <v>530</v>
      </c>
      <c r="G174" s="39" t="s">
        <v>126</v>
      </c>
      <c r="H174" s="20">
        <v>5</v>
      </c>
      <c r="I174" s="39" t="s">
        <v>139</v>
      </c>
      <c r="J174" s="39" t="s">
        <v>531</v>
      </c>
      <c r="K174" s="67">
        <v>44621</v>
      </c>
      <c r="L174" s="67">
        <v>44896</v>
      </c>
      <c r="M174" s="64" t="s">
        <v>532</v>
      </c>
      <c r="N174" s="63"/>
      <c r="O174" s="49"/>
    </row>
    <row r="175" s="2" customFormat="1" ht="21" customHeight="1" spans="1:15">
      <c r="A175" s="36"/>
      <c r="B175" s="20"/>
      <c r="C175" s="20"/>
      <c r="D175" s="20"/>
      <c r="E175" s="20"/>
      <c r="F175" s="20" t="s">
        <v>533</v>
      </c>
      <c r="G175" s="39" t="s">
        <v>126</v>
      </c>
      <c r="H175" s="20">
        <v>7</v>
      </c>
      <c r="I175" s="39" t="s">
        <v>139</v>
      </c>
      <c r="J175" s="39" t="s">
        <v>534</v>
      </c>
      <c r="K175" s="67">
        <v>44621</v>
      </c>
      <c r="L175" s="67">
        <v>44896</v>
      </c>
      <c r="M175" s="64" t="s">
        <v>535</v>
      </c>
      <c r="N175" s="63"/>
      <c r="O175" s="49"/>
    </row>
    <row r="176" s="2" customFormat="1" ht="21" customHeight="1" spans="1:15">
      <c r="A176" s="36"/>
      <c r="B176" s="20"/>
      <c r="C176" s="20"/>
      <c r="D176" s="20"/>
      <c r="E176" s="20"/>
      <c r="F176" s="20" t="s">
        <v>536</v>
      </c>
      <c r="G176" s="39" t="s">
        <v>126</v>
      </c>
      <c r="H176" s="20">
        <v>6</v>
      </c>
      <c r="I176" s="39" t="s">
        <v>139</v>
      </c>
      <c r="J176" s="39" t="s">
        <v>537</v>
      </c>
      <c r="K176" s="67">
        <v>44621</v>
      </c>
      <c r="L176" s="67">
        <v>44896</v>
      </c>
      <c r="M176" s="64" t="s">
        <v>538</v>
      </c>
      <c r="N176" s="63"/>
      <c r="O176" s="49"/>
    </row>
    <row r="177" s="2" customFormat="1" ht="21" customHeight="1" spans="1:15">
      <c r="A177" s="36"/>
      <c r="B177" s="20"/>
      <c r="C177" s="20"/>
      <c r="D177" s="20"/>
      <c r="E177" s="20"/>
      <c r="F177" s="20" t="s">
        <v>536</v>
      </c>
      <c r="G177" s="39" t="s">
        <v>126</v>
      </c>
      <c r="H177" s="20">
        <v>1</v>
      </c>
      <c r="I177" s="39" t="s">
        <v>139</v>
      </c>
      <c r="J177" s="39" t="s">
        <v>537</v>
      </c>
      <c r="K177" s="67">
        <v>44621</v>
      </c>
      <c r="L177" s="67">
        <v>44896</v>
      </c>
      <c r="M177" s="64" t="s">
        <v>539</v>
      </c>
      <c r="N177" s="63"/>
      <c r="O177" s="49"/>
    </row>
    <row r="178" s="2" customFormat="1" ht="21" customHeight="1" spans="1:15">
      <c r="A178" s="36"/>
      <c r="B178" s="20"/>
      <c r="C178" s="20"/>
      <c r="D178" s="20"/>
      <c r="E178" s="20"/>
      <c r="F178" s="20" t="s">
        <v>527</v>
      </c>
      <c r="G178" s="39" t="s">
        <v>126</v>
      </c>
      <c r="H178" s="20">
        <v>4</v>
      </c>
      <c r="I178" s="39" t="s">
        <v>139</v>
      </c>
      <c r="J178" s="39" t="s">
        <v>528</v>
      </c>
      <c r="K178" s="67">
        <v>44621</v>
      </c>
      <c r="L178" s="67">
        <v>44896</v>
      </c>
      <c r="M178" s="64" t="s">
        <v>540</v>
      </c>
      <c r="N178" s="63"/>
      <c r="O178" s="49"/>
    </row>
    <row r="179" s="2" customFormat="1" ht="21" customHeight="1" spans="1:15">
      <c r="A179" s="36"/>
      <c r="B179" s="20"/>
      <c r="C179" s="20"/>
      <c r="D179" s="20"/>
      <c r="E179" s="20"/>
      <c r="F179" s="20" t="s">
        <v>541</v>
      </c>
      <c r="G179" s="39" t="s">
        <v>126</v>
      </c>
      <c r="H179" s="20">
        <v>5</v>
      </c>
      <c r="I179" s="39" t="s">
        <v>139</v>
      </c>
      <c r="J179" s="39" t="s">
        <v>542</v>
      </c>
      <c r="K179" s="67">
        <v>44621</v>
      </c>
      <c r="L179" s="67">
        <v>44896</v>
      </c>
      <c r="M179" s="64" t="s">
        <v>543</v>
      </c>
      <c r="N179" s="63"/>
      <c r="O179" s="49"/>
    </row>
    <row r="180" s="2" customFormat="1" ht="21" customHeight="1" spans="1:15">
      <c r="A180" s="36"/>
      <c r="B180" s="20"/>
      <c r="C180" s="20"/>
      <c r="D180" s="20"/>
      <c r="E180" s="20"/>
      <c r="F180" s="20" t="s">
        <v>544</v>
      </c>
      <c r="G180" s="39" t="s">
        <v>126</v>
      </c>
      <c r="H180" s="20">
        <v>4</v>
      </c>
      <c r="I180" s="39" t="s">
        <v>139</v>
      </c>
      <c r="J180" s="39" t="s">
        <v>545</v>
      </c>
      <c r="K180" s="67">
        <v>44621</v>
      </c>
      <c r="L180" s="67">
        <v>44896</v>
      </c>
      <c r="M180" s="64" t="s">
        <v>546</v>
      </c>
      <c r="N180" s="63"/>
      <c r="O180" s="49"/>
    </row>
    <row r="181" s="2" customFormat="1" ht="21" customHeight="1" spans="1:15">
      <c r="A181" s="36"/>
      <c r="B181" s="20"/>
      <c r="C181" s="20"/>
      <c r="D181" s="20"/>
      <c r="E181" s="20"/>
      <c r="F181" s="20" t="s">
        <v>536</v>
      </c>
      <c r="G181" s="39" t="s">
        <v>126</v>
      </c>
      <c r="H181" s="20">
        <v>6</v>
      </c>
      <c r="I181" s="39" t="s">
        <v>139</v>
      </c>
      <c r="J181" s="39" t="s">
        <v>537</v>
      </c>
      <c r="K181" s="67">
        <v>44621</v>
      </c>
      <c r="L181" s="67">
        <v>44896</v>
      </c>
      <c r="M181" s="64" t="s">
        <v>547</v>
      </c>
      <c r="N181" s="63"/>
      <c r="O181" s="49"/>
    </row>
    <row r="182" s="2" customFormat="1" ht="21" customHeight="1" spans="1:15">
      <c r="A182" s="36"/>
      <c r="B182" s="20"/>
      <c r="C182" s="20"/>
      <c r="D182" s="20"/>
      <c r="E182" s="20"/>
      <c r="F182" s="20" t="s">
        <v>530</v>
      </c>
      <c r="G182" s="39" t="s">
        <v>126</v>
      </c>
      <c r="H182" s="20">
        <v>3.5</v>
      </c>
      <c r="I182" s="39" t="s">
        <v>139</v>
      </c>
      <c r="J182" s="39" t="s">
        <v>531</v>
      </c>
      <c r="K182" s="67">
        <v>44621</v>
      </c>
      <c r="L182" s="67">
        <v>44896</v>
      </c>
      <c r="M182" s="64" t="s">
        <v>548</v>
      </c>
      <c r="N182" s="63"/>
      <c r="O182" s="49"/>
    </row>
    <row r="183" s="2" customFormat="1" ht="21" customHeight="1" spans="1:15">
      <c r="A183" s="36"/>
      <c r="B183" s="20"/>
      <c r="C183" s="20"/>
      <c r="D183" s="20"/>
      <c r="E183" s="20"/>
      <c r="F183" s="20" t="s">
        <v>549</v>
      </c>
      <c r="G183" s="39" t="s">
        <v>126</v>
      </c>
      <c r="H183" s="20">
        <v>4</v>
      </c>
      <c r="I183" s="39" t="s">
        <v>139</v>
      </c>
      <c r="J183" s="39" t="s">
        <v>550</v>
      </c>
      <c r="K183" s="67">
        <v>44621</v>
      </c>
      <c r="L183" s="67">
        <v>44896</v>
      </c>
      <c r="M183" s="64" t="s">
        <v>551</v>
      </c>
      <c r="N183" s="63"/>
      <c r="O183" s="49"/>
    </row>
    <row r="184" s="2" customFormat="1" ht="21" customHeight="1" spans="1:15">
      <c r="A184" s="36"/>
      <c r="B184" s="20" t="s">
        <v>552</v>
      </c>
      <c r="C184" s="20" t="s">
        <v>45</v>
      </c>
      <c r="D184" s="23">
        <v>832</v>
      </c>
      <c r="E184" s="71" t="s">
        <v>124</v>
      </c>
      <c r="F184" s="20" t="s">
        <v>125</v>
      </c>
      <c r="G184" s="20" t="s">
        <v>126</v>
      </c>
      <c r="H184" s="23">
        <v>332</v>
      </c>
      <c r="I184" s="20" t="s">
        <v>127</v>
      </c>
      <c r="J184" s="20" t="s">
        <v>128</v>
      </c>
      <c r="K184" s="51">
        <v>44621</v>
      </c>
      <c r="L184" s="51">
        <v>44896</v>
      </c>
      <c r="M184" s="64" t="s">
        <v>129</v>
      </c>
      <c r="N184" s="63"/>
      <c r="O184" s="49"/>
    </row>
    <row r="185" s="2" customFormat="1" ht="21" customHeight="1" spans="1:15">
      <c r="A185" s="36"/>
      <c r="B185" s="20"/>
      <c r="C185" s="20"/>
      <c r="D185" s="23"/>
      <c r="E185" s="73"/>
      <c r="F185" s="20" t="s">
        <v>553</v>
      </c>
      <c r="G185" s="39" t="s">
        <v>126</v>
      </c>
      <c r="H185" s="23">
        <v>41.396096</v>
      </c>
      <c r="I185" s="20" t="s">
        <v>143</v>
      </c>
      <c r="J185" s="20" t="s">
        <v>144</v>
      </c>
      <c r="K185" s="51">
        <v>44621</v>
      </c>
      <c r="L185" s="51">
        <v>44896</v>
      </c>
      <c r="M185" s="64" t="s">
        <v>554</v>
      </c>
      <c r="N185" s="63"/>
      <c r="O185" s="49"/>
    </row>
    <row r="186" s="2" customFormat="1" ht="21" customHeight="1" spans="1:15">
      <c r="A186" s="36"/>
      <c r="B186" s="20"/>
      <c r="C186" s="20"/>
      <c r="D186" s="23"/>
      <c r="E186" s="73"/>
      <c r="F186" s="20" t="s">
        <v>555</v>
      </c>
      <c r="G186" s="39" t="s">
        <v>126</v>
      </c>
      <c r="H186" s="23">
        <v>29.406847</v>
      </c>
      <c r="I186" s="20" t="s">
        <v>178</v>
      </c>
      <c r="J186" s="20" t="s">
        <v>556</v>
      </c>
      <c r="K186" s="51">
        <v>44621</v>
      </c>
      <c r="L186" s="51">
        <v>44896</v>
      </c>
      <c r="M186" s="64" t="s">
        <v>557</v>
      </c>
      <c r="N186" s="63"/>
      <c r="O186" s="49"/>
    </row>
    <row r="187" s="2" customFormat="1" ht="21" customHeight="1" spans="1:15">
      <c r="A187" s="36"/>
      <c r="B187" s="20"/>
      <c r="C187" s="20"/>
      <c r="D187" s="23"/>
      <c r="E187" s="73"/>
      <c r="F187" s="20" t="s">
        <v>558</v>
      </c>
      <c r="G187" s="39" t="s">
        <v>126</v>
      </c>
      <c r="H187" s="23">
        <v>29.679045</v>
      </c>
      <c r="I187" s="20" t="s">
        <v>135</v>
      </c>
      <c r="J187" s="20" t="s">
        <v>559</v>
      </c>
      <c r="K187" s="51">
        <v>44621</v>
      </c>
      <c r="L187" s="51">
        <v>44896</v>
      </c>
      <c r="M187" s="64" t="s">
        <v>560</v>
      </c>
      <c r="N187" s="63"/>
      <c r="O187" s="49"/>
    </row>
    <row r="188" s="2" customFormat="1" ht="21" customHeight="1" spans="1:15">
      <c r="A188" s="36"/>
      <c r="B188" s="20"/>
      <c r="C188" s="20"/>
      <c r="D188" s="23"/>
      <c r="E188" s="73"/>
      <c r="F188" s="20" t="s">
        <v>561</v>
      </c>
      <c r="G188" s="39" t="s">
        <v>126</v>
      </c>
      <c r="H188" s="23">
        <v>5.351359</v>
      </c>
      <c r="I188" s="20" t="s">
        <v>131</v>
      </c>
      <c r="J188" s="20" t="s">
        <v>154</v>
      </c>
      <c r="K188" s="51">
        <v>44621</v>
      </c>
      <c r="L188" s="51">
        <v>44896</v>
      </c>
      <c r="M188" s="64" t="s">
        <v>562</v>
      </c>
      <c r="N188" s="63"/>
      <c r="O188" s="49"/>
    </row>
    <row r="189" s="2" customFormat="1" ht="21" customHeight="1" spans="1:15">
      <c r="A189" s="36"/>
      <c r="B189" s="20"/>
      <c r="C189" s="20"/>
      <c r="D189" s="23"/>
      <c r="E189" s="73"/>
      <c r="F189" s="20" t="s">
        <v>563</v>
      </c>
      <c r="G189" s="39" t="s">
        <v>126</v>
      </c>
      <c r="H189" s="23">
        <v>222.816848</v>
      </c>
      <c r="I189" s="20" t="s">
        <v>131</v>
      </c>
      <c r="J189" s="20" t="s">
        <v>154</v>
      </c>
      <c r="K189" s="51">
        <v>44621</v>
      </c>
      <c r="L189" s="51">
        <v>44896</v>
      </c>
      <c r="M189" s="64" t="s">
        <v>564</v>
      </c>
      <c r="N189" s="79"/>
      <c r="O189" s="49"/>
    </row>
    <row r="190" s="2" customFormat="1" ht="21" customHeight="1" spans="1:15">
      <c r="A190" s="36"/>
      <c r="B190" s="20"/>
      <c r="C190" s="20"/>
      <c r="D190" s="23"/>
      <c r="E190" s="73"/>
      <c r="F190" s="20" t="s">
        <v>565</v>
      </c>
      <c r="G190" s="39" t="s">
        <v>126</v>
      </c>
      <c r="H190" s="23">
        <v>161.808313</v>
      </c>
      <c r="I190" s="20" t="s">
        <v>143</v>
      </c>
      <c r="J190" s="20" t="s">
        <v>566</v>
      </c>
      <c r="K190" s="51">
        <v>44621</v>
      </c>
      <c r="L190" s="51">
        <v>44896</v>
      </c>
      <c r="M190" s="64" t="s">
        <v>567</v>
      </c>
      <c r="N190" s="79"/>
      <c r="O190" s="49"/>
    </row>
    <row r="191" s="2" customFormat="1" ht="21" customHeight="1" spans="1:15">
      <c r="A191" s="36"/>
      <c r="B191" s="20"/>
      <c r="C191" s="20"/>
      <c r="D191" s="23"/>
      <c r="E191" s="73"/>
      <c r="F191" s="20" t="s">
        <v>568</v>
      </c>
      <c r="G191" s="39" t="s">
        <v>569</v>
      </c>
      <c r="H191" s="23">
        <v>10</v>
      </c>
      <c r="I191" s="20" t="s">
        <v>274</v>
      </c>
      <c r="J191" s="20" t="s">
        <v>274</v>
      </c>
      <c r="K191" s="51">
        <v>44621</v>
      </c>
      <c r="L191" s="51">
        <v>44896</v>
      </c>
      <c r="M191" s="64" t="s">
        <v>570</v>
      </c>
      <c r="N191" s="79"/>
      <c r="O191" s="49"/>
    </row>
    <row r="192" s="2" customFormat="1" ht="24" customHeight="1" spans="1:15">
      <c r="A192" s="19" t="s">
        <v>571</v>
      </c>
      <c r="B192" s="20"/>
      <c r="C192" s="20"/>
      <c r="D192" s="18">
        <f>SUM(D193:D200)</f>
        <v>5598</v>
      </c>
      <c r="E192" s="18"/>
      <c r="F192" s="18"/>
      <c r="G192" s="18"/>
      <c r="H192" s="35">
        <f>SUM(H193:H200)</f>
        <v>5598</v>
      </c>
      <c r="I192" s="18"/>
      <c r="J192" s="20"/>
      <c r="K192" s="46"/>
      <c r="L192" s="46"/>
      <c r="M192" s="80"/>
      <c r="N192" s="20"/>
      <c r="O192" s="49"/>
    </row>
    <row r="193" s="2" customFormat="1" ht="24" customHeight="1" spans="1:15">
      <c r="A193" s="81" t="s">
        <v>572</v>
      </c>
      <c r="B193" s="31" t="s">
        <v>573</v>
      </c>
      <c r="C193" s="82" t="s">
        <v>27</v>
      </c>
      <c r="D193" s="83">
        <v>5269</v>
      </c>
      <c r="E193" s="31" t="s">
        <v>574</v>
      </c>
      <c r="F193" s="81" t="s">
        <v>575</v>
      </c>
      <c r="G193" s="81" t="s">
        <v>576</v>
      </c>
      <c r="H193" s="84">
        <v>352</v>
      </c>
      <c r="I193" s="84" t="s">
        <v>577</v>
      </c>
      <c r="J193" s="31" t="s">
        <v>578</v>
      </c>
      <c r="K193" s="93">
        <v>44562</v>
      </c>
      <c r="L193" s="93">
        <v>44896</v>
      </c>
      <c r="M193" s="64" t="s">
        <v>579</v>
      </c>
      <c r="N193" s="130" t="s">
        <v>580</v>
      </c>
      <c r="O193" s="26" t="s">
        <v>581</v>
      </c>
    </row>
    <row r="194" s="2" customFormat="1" ht="24" customHeight="1" spans="1:15">
      <c r="A194" s="81"/>
      <c r="B194" s="31"/>
      <c r="C194" s="85"/>
      <c r="D194" s="86"/>
      <c r="E194" s="31" t="s">
        <v>574</v>
      </c>
      <c r="F194" s="81" t="s">
        <v>582</v>
      </c>
      <c r="G194" s="81" t="s">
        <v>583</v>
      </c>
      <c r="H194" s="84">
        <v>2590</v>
      </c>
      <c r="I194" s="84" t="s">
        <v>577</v>
      </c>
      <c r="J194" s="31" t="s">
        <v>94</v>
      </c>
      <c r="K194" s="93">
        <v>44562</v>
      </c>
      <c r="L194" s="93">
        <v>44896</v>
      </c>
      <c r="M194" s="64" t="s">
        <v>584</v>
      </c>
      <c r="N194" s="130" t="s">
        <v>585</v>
      </c>
      <c r="O194" s="26" t="s">
        <v>586</v>
      </c>
    </row>
    <row r="195" s="2" customFormat="1" ht="24" customHeight="1" spans="1:15">
      <c r="A195" s="81"/>
      <c r="B195" s="31"/>
      <c r="C195" s="85"/>
      <c r="D195" s="86"/>
      <c r="E195" s="31"/>
      <c r="F195" s="81" t="s">
        <v>587</v>
      </c>
      <c r="G195" s="81" t="s">
        <v>588</v>
      </c>
      <c r="H195" s="84">
        <v>371</v>
      </c>
      <c r="I195" s="84" t="s">
        <v>577</v>
      </c>
      <c r="J195" s="31" t="s">
        <v>94</v>
      </c>
      <c r="K195" s="93">
        <v>44562</v>
      </c>
      <c r="L195" s="93">
        <v>44896</v>
      </c>
      <c r="M195" s="64" t="s">
        <v>589</v>
      </c>
      <c r="N195" s="130" t="s">
        <v>590</v>
      </c>
      <c r="O195" s="26" t="s">
        <v>591</v>
      </c>
    </row>
    <row r="196" s="2" customFormat="1" ht="24" customHeight="1" spans="1:15">
      <c r="A196" s="81"/>
      <c r="B196" s="31"/>
      <c r="C196" s="85"/>
      <c r="D196" s="86"/>
      <c r="E196" s="31" t="s">
        <v>574</v>
      </c>
      <c r="F196" s="81" t="s">
        <v>592</v>
      </c>
      <c r="G196" s="81" t="s">
        <v>593</v>
      </c>
      <c r="H196" s="84">
        <v>1956</v>
      </c>
      <c r="I196" s="84" t="s">
        <v>577</v>
      </c>
      <c r="J196" s="31" t="s">
        <v>94</v>
      </c>
      <c r="K196" s="93">
        <v>44562</v>
      </c>
      <c r="L196" s="93">
        <v>44896</v>
      </c>
      <c r="M196" s="64" t="s">
        <v>594</v>
      </c>
      <c r="N196" s="130" t="s">
        <v>595</v>
      </c>
      <c r="O196" s="26" t="s">
        <v>596</v>
      </c>
    </row>
    <row r="197" s="2" customFormat="1" ht="24" customHeight="1" spans="1:15">
      <c r="A197" s="81"/>
      <c r="B197" s="31"/>
      <c r="C197" s="32" t="s">
        <v>45</v>
      </c>
      <c r="D197" s="87">
        <v>99</v>
      </c>
      <c r="E197" s="31" t="s">
        <v>574</v>
      </c>
      <c r="F197" s="81" t="s">
        <v>587</v>
      </c>
      <c r="G197" s="81" t="s">
        <v>588</v>
      </c>
      <c r="H197" s="84">
        <v>99</v>
      </c>
      <c r="I197" s="84" t="s">
        <v>577</v>
      </c>
      <c r="J197" s="31" t="s">
        <v>94</v>
      </c>
      <c r="K197" s="93">
        <v>44562</v>
      </c>
      <c r="L197" s="93">
        <v>44896</v>
      </c>
      <c r="M197" s="64" t="s">
        <v>589</v>
      </c>
      <c r="N197" s="130" t="s">
        <v>590</v>
      </c>
      <c r="O197" s="26" t="s">
        <v>591</v>
      </c>
    </row>
    <row r="198" s="2" customFormat="1" ht="29.1" customHeight="1" spans="1:15">
      <c r="A198" s="81"/>
      <c r="B198" s="82" t="s">
        <v>91</v>
      </c>
      <c r="C198" s="82" t="s">
        <v>27</v>
      </c>
      <c r="D198" s="83">
        <v>18</v>
      </c>
      <c r="E198" s="31" t="s">
        <v>574</v>
      </c>
      <c r="F198" s="81" t="s">
        <v>597</v>
      </c>
      <c r="G198" s="81" t="s">
        <v>598</v>
      </c>
      <c r="H198" s="84">
        <v>18</v>
      </c>
      <c r="I198" s="84" t="s">
        <v>577</v>
      </c>
      <c r="J198" s="31" t="s">
        <v>599</v>
      </c>
      <c r="K198" s="93">
        <v>44713</v>
      </c>
      <c r="L198" s="93">
        <v>44896</v>
      </c>
      <c r="M198" s="64" t="s">
        <v>600</v>
      </c>
      <c r="N198" s="130" t="s">
        <v>601</v>
      </c>
      <c r="O198" s="26" t="s">
        <v>602</v>
      </c>
    </row>
    <row r="199" s="2" customFormat="1" ht="24" customHeight="1" spans="1:15">
      <c r="A199" s="81" t="s">
        <v>603</v>
      </c>
      <c r="B199" s="31" t="s">
        <v>604</v>
      </c>
      <c r="C199" s="32" t="s">
        <v>45</v>
      </c>
      <c r="D199" s="88">
        <v>90</v>
      </c>
      <c r="E199" s="31"/>
      <c r="F199" s="81" t="s">
        <v>605</v>
      </c>
      <c r="G199" s="81" t="s">
        <v>606</v>
      </c>
      <c r="H199" s="88">
        <v>90</v>
      </c>
      <c r="I199" s="84" t="s">
        <v>577</v>
      </c>
      <c r="J199" s="31" t="s">
        <v>607</v>
      </c>
      <c r="K199" s="93">
        <v>44562</v>
      </c>
      <c r="L199" s="93">
        <v>44896</v>
      </c>
      <c r="M199" s="94" t="s">
        <v>608</v>
      </c>
      <c r="N199" s="130" t="s">
        <v>609</v>
      </c>
      <c r="O199" s="26" t="s">
        <v>610</v>
      </c>
    </row>
    <row r="200" s="2" customFormat="1" ht="24" customHeight="1" spans="1:15">
      <c r="A200" s="81" t="s">
        <v>611</v>
      </c>
      <c r="B200" s="31" t="s">
        <v>612</v>
      </c>
      <c r="C200" s="32" t="s">
        <v>613</v>
      </c>
      <c r="D200" s="88">
        <v>122</v>
      </c>
      <c r="E200" s="31"/>
      <c r="F200" s="81" t="s">
        <v>597</v>
      </c>
      <c r="G200" s="81" t="s">
        <v>614</v>
      </c>
      <c r="H200" s="84">
        <v>122</v>
      </c>
      <c r="I200" s="84" t="s">
        <v>577</v>
      </c>
      <c r="J200" s="31" t="s">
        <v>607</v>
      </c>
      <c r="K200" s="93">
        <v>44713</v>
      </c>
      <c r="L200" s="93">
        <v>44896</v>
      </c>
      <c r="M200" s="64" t="s">
        <v>600</v>
      </c>
      <c r="N200" s="130" t="s">
        <v>615</v>
      </c>
      <c r="O200" s="26" t="s">
        <v>616</v>
      </c>
    </row>
    <row r="201" s="2" customFormat="1" ht="31.5" customHeight="1" spans="1:15">
      <c r="A201" s="19" t="s">
        <v>617</v>
      </c>
      <c r="B201" s="20"/>
      <c r="C201" s="20"/>
      <c r="D201" s="18">
        <f>D202</f>
        <v>100</v>
      </c>
      <c r="E201" s="18"/>
      <c r="F201" s="18"/>
      <c r="G201" s="18"/>
      <c r="H201" s="35">
        <v>100</v>
      </c>
      <c r="I201" s="18"/>
      <c r="J201" s="20"/>
      <c r="K201" s="46"/>
      <c r="L201" s="46"/>
      <c r="M201" s="47"/>
      <c r="N201" s="95"/>
      <c r="O201" s="49"/>
    </row>
    <row r="202" s="2" customFormat="1" ht="32.25" customHeight="1" spans="1:15">
      <c r="A202" s="26" t="s">
        <v>618</v>
      </c>
      <c r="B202" s="20" t="s">
        <v>619</v>
      </c>
      <c r="C202" s="89" t="s">
        <v>45</v>
      </c>
      <c r="D202" s="23">
        <v>100</v>
      </c>
      <c r="E202" s="24" t="s">
        <v>620</v>
      </c>
      <c r="F202" s="90" t="s">
        <v>621</v>
      </c>
      <c r="G202" s="90" t="s">
        <v>622</v>
      </c>
      <c r="H202" s="23">
        <v>100</v>
      </c>
      <c r="I202" s="31" t="s">
        <v>70</v>
      </c>
      <c r="J202" s="31" t="s">
        <v>623</v>
      </c>
      <c r="K202" s="51">
        <v>44562</v>
      </c>
      <c r="L202" s="51">
        <v>44896</v>
      </c>
      <c r="M202" s="53" t="s">
        <v>624</v>
      </c>
      <c r="N202" s="96"/>
      <c r="O202" s="49"/>
    </row>
    <row r="203" s="2" customFormat="1" ht="21" customHeight="1" spans="1:15">
      <c r="A203" s="19" t="s">
        <v>625</v>
      </c>
      <c r="B203" s="20"/>
      <c r="C203" s="20"/>
      <c r="D203" s="18">
        <f>D204+D205+D206+D207</f>
        <v>2214</v>
      </c>
      <c r="E203" s="18"/>
      <c r="F203" s="18"/>
      <c r="G203" s="18"/>
      <c r="H203" s="35">
        <f>SUM(H204:H207)</f>
        <v>2214</v>
      </c>
      <c r="I203" s="18"/>
      <c r="J203" s="97"/>
      <c r="K203" s="51"/>
      <c r="L203" s="51"/>
      <c r="M203" s="98"/>
      <c r="N203" s="99"/>
      <c r="O203" s="49"/>
    </row>
    <row r="204" s="2" customFormat="1" ht="30.75" customHeight="1" spans="1:15">
      <c r="A204" s="25" t="s">
        <v>626</v>
      </c>
      <c r="B204" s="20" t="s">
        <v>627</v>
      </c>
      <c r="C204" s="89" t="s">
        <v>27</v>
      </c>
      <c r="D204" s="91">
        <v>210</v>
      </c>
      <c r="E204" s="24" t="s">
        <v>628</v>
      </c>
      <c r="F204" s="20" t="s">
        <v>629</v>
      </c>
      <c r="G204" s="23" t="s">
        <v>630</v>
      </c>
      <c r="H204" s="34">
        <v>750</v>
      </c>
      <c r="I204" s="23" t="s">
        <v>631</v>
      </c>
      <c r="J204" s="20" t="s">
        <v>632</v>
      </c>
      <c r="K204" s="51">
        <v>44562</v>
      </c>
      <c r="L204" s="51">
        <v>44896</v>
      </c>
      <c r="M204" s="56" t="s">
        <v>633</v>
      </c>
      <c r="N204" s="99"/>
      <c r="O204" s="49"/>
    </row>
    <row r="205" s="2" customFormat="1" ht="27" customHeight="1" spans="1:15">
      <c r="A205" s="25"/>
      <c r="B205" s="20"/>
      <c r="C205" s="89" t="s">
        <v>45</v>
      </c>
      <c r="D205" s="91">
        <v>540</v>
      </c>
      <c r="E205" s="24"/>
      <c r="F205" s="20"/>
      <c r="G205" s="23"/>
      <c r="H205" s="34"/>
      <c r="I205" s="23"/>
      <c r="J205" s="20"/>
      <c r="K205" s="51"/>
      <c r="L205" s="51"/>
      <c r="M205" s="56"/>
      <c r="N205" s="99"/>
      <c r="O205" s="49"/>
    </row>
    <row r="206" s="2" customFormat="1" ht="42.95" customHeight="1" spans="1:15">
      <c r="A206" s="25" t="s">
        <v>634</v>
      </c>
      <c r="B206" s="20" t="s">
        <v>627</v>
      </c>
      <c r="C206" s="89" t="s">
        <v>45</v>
      </c>
      <c r="D206" s="23">
        <v>280</v>
      </c>
      <c r="E206" s="24" t="s">
        <v>628</v>
      </c>
      <c r="F206" s="25" t="s">
        <v>635</v>
      </c>
      <c r="G206" s="25" t="s">
        <v>636</v>
      </c>
      <c r="H206" s="34">
        <v>280</v>
      </c>
      <c r="I206" s="23" t="s">
        <v>637</v>
      </c>
      <c r="J206" s="25" t="s">
        <v>638</v>
      </c>
      <c r="K206" s="51">
        <v>44562</v>
      </c>
      <c r="L206" s="51">
        <v>44896</v>
      </c>
      <c r="M206" s="56" t="s">
        <v>639</v>
      </c>
      <c r="N206" s="100"/>
      <c r="O206" s="49"/>
    </row>
    <row r="207" s="2" customFormat="1" ht="39" customHeight="1" spans="1:253">
      <c r="A207" s="25" t="s">
        <v>640</v>
      </c>
      <c r="B207" s="20" t="s">
        <v>641</v>
      </c>
      <c r="C207" s="32" t="s">
        <v>27</v>
      </c>
      <c r="D207" s="23">
        <v>1184</v>
      </c>
      <c r="E207" s="24" t="s">
        <v>628</v>
      </c>
      <c r="F207" s="25" t="s">
        <v>642</v>
      </c>
      <c r="G207" s="25" t="s">
        <v>643</v>
      </c>
      <c r="H207" s="23">
        <v>1184</v>
      </c>
      <c r="I207" s="23" t="s">
        <v>577</v>
      </c>
      <c r="J207" s="20" t="s">
        <v>644</v>
      </c>
      <c r="K207" s="51">
        <v>44562</v>
      </c>
      <c r="L207" s="51">
        <v>44896</v>
      </c>
      <c r="M207" s="56" t="s">
        <v>645</v>
      </c>
      <c r="N207" s="100"/>
      <c r="O207" s="50"/>
      <c r="P207" s="42"/>
      <c r="Q207" s="69"/>
      <c r="R207" s="42"/>
      <c r="S207" s="69"/>
      <c r="T207" s="42"/>
      <c r="U207" s="69"/>
      <c r="V207" s="42"/>
      <c r="W207" s="69"/>
      <c r="X207" s="42"/>
      <c r="Y207" s="69"/>
      <c r="Z207" s="42"/>
      <c r="AA207" s="69"/>
      <c r="AB207" s="42"/>
      <c r="AC207" s="69"/>
      <c r="AD207" s="42"/>
      <c r="AE207" s="69"/>
      <c r="AF207" s="42"/>
      <c r="AG207" s="69"/>
      <c r="AH207" s="42"/>
      <c r="AI207" s="69"/>
      <c r="AJ207" s="42"/>
      <c r="AK207" s="69"/>
      <c r="AL207" s="42"/>
      <c r="AM207" s="69"/>
      <c r="AN207" s="42"/>
      <c r="AO207" s="69"/>
      <c r="AP207" s="42"/>
      <c r="AQ207" s="69"/>
      <c r="AR207" s="42"/>
      <c r="AS207" s="69"/>
      <c r="AT207" s="42"/>
      <c r="AU207" s="69"/>
      <c r="AV207" s="42"/>
      <c r="AW207" s="69"/>
      <c r="AX207" s="42"/>
      <c r="AY207" s="69"/>
      <c r="AZ207" s="42"/>
      <c r="BA207" s="69"/>
      <c r="BB207" s="42"/>
      <c r="BC207" s="69"/>
      <c r="BD207" s="42"/>
      <c r="BE207" s="69"/>
      <c r="BF207" s="42"/>
      <c r="BG207" s="69"/>
      <c r="BH207" s="42"/>
      <c r="BI207" s="69"/>
      <c r="BJ207" s="42"/>
      <c r="BK207" s="69"/>
      <c r="BL207" s="42"/>
      <c r="BM207" s="69"/>
      <c r="BN207" s="42"/>
      <c r="BO207" s="69"/>
      <c r="BP207" s="42"/>
      <c r="BQ207" s="69"/>
      <c r="BR207" s="42"/>
      <c r="BS207" s="69"/>
      <c r="BT207" s="42"/>
      <c r="BU207" s="69"/>
      <c r="BV207" s="42"/>
      <c r="BW207" s="69"/>
      <c r="BX207" s="42"/>
      <c r="BY207" s="69"/>
      <c r="BZ207" s="42"/>
      <c r="CA207" s="69"/>
      <c r="CB207" s="42"/>
      <c r="CC207" s="69"/>
      <c r="CD207" s="42"/>
      <c r="CE207" s="69"/>
      <c r="CF207" s="42"/>
      <c r="CG207" s="69"/>
      <c r="CH207" s="42"/>
      <c r="CI207" s="69"/>
      <c r="CJ207" s="42"/>
      <c r="CK207" s="69"/>
      <c r="CL207" s="42"/>
      <c r="CM207" s="69"/>
      <c r="CN207" s="42"/>
      <c r="CO207" s="69"/>
      <c r="CP207" s="42"/>
      <c r="CQ207" s="69"/>
      <c r="CR207" s="42"/>
      <c r="CS207" s="69"/>
      <c r="CT207" s="42"/>
      <c r="CU207" s="69"/>
      <c r="CV207" s="42"/>
      <c r="CW207" s="69"/>
      <c r="CX207" s="42"/>
      <c r="CY207" s="69"/>
      <c r="CZ207" s="42"/>
      <c r="DA207" s="69"/>
      <c r="DB207" s="42"/>
      <c r="DC207" s="69"/>
      <c r="DD207" s="42"/>
      <c r="DE207" s="69"/>
      <c r="DF207" s="42"/>
      <c r="DG207" s="69"/>
      <c r="DH207" s="42"/>
      <c r="DI207" s="69"/>
      <c r="DJ207" s="42"/>
      <c r="DK207" s="69"/>
      <c r="DL207" s="42"/>
      <c r="DM207" s="69"/>
      <c r="DN207" s="42"/>
      <c r="DO207" s="69"/>
      <c r="DP207" s="42"/>
      <c r="DQ207" s="69"/>
      <c r="DR207" s="42"/>
      <c r="DS207" s="69"/>
      <c r="DT207" s="42"/>
      <c r="DU207" s="69"/>
      <c r="DV207" s="42"/>
      <c r="DW207" s="69"/>
      <c r="DX207" s="42"/>
      <c r="DY207" s="69"/>
      <c r="DZ207" s="42"/>
      <c r="EA207" s="69"/>
      <c r="EB207" s="42"/>
      <c r="EC207" s="69"/>
      <c r="ED207" s="42"/>
      <c r="EE207" s="69"/>
      <c r="EF207" s="42"/>
      <c r="EG207" s="69"/>
      <c r="EH207" s="42"/>
      <c r="EI207" s="69"/>
      <c r="EJ207" s="42"/>
      <c r="EK207" s="69"/>
      <c r="EL207" s="42"/>
      <c r="EM207" s="69"/>
      <c r="EN207" s="42"/>
      <c r="EO207" s="69"/>
      <c r="EP207" s="42"/>
      <c r="EQ207" s="69"/>
      <c r="ER207" s="42"/>
      <c r="ES207" s="69"/>
      <c r="ET207" s="42"/>
      <c r="EU207" s="69"/>
      <c r="EV207" s="42"/>
      <c r="EW207" s="69"/>
      <c r="EX207" s="42"/>
      <c r="EY207" s="69"/>
      <c r="EZ207" s="42"/>
      <c r="FA207" s="69"/>
      <c r="FB207" s="42"/>
      <c r="FC207" s="69"/>
      <c r="FD207" s="42"/>
      <c r="FE207" s="69"/>
      <c r="FF207" s="42"/>
      <c r="FG207" s="69"/>
      <c r="FH207" s="42"/>
      <c r="FI207" s="69"/>
      <c r="FJ207" s="42"/>
      <c r="FK207" s="69"/>
      <c r="FL207" s="42"/>
      <c r="FM207" s="69"/>
      <c r="FN207" s="42"/>
      <c r="FO207" s="69"/>
      <c r="FP207" s="42"/>
      <c r="FQ207" s="69"/>
      <c r="FR207" s="42"/>
      <c r="FS207" s="69"/>
      <c r="FT207" s="42"/>
      <c r="FU207" s="69"/>
      <c r="FV207" s="42"/>
      <c r="FW207" s="69"/>
      <c r="FX207" s="42"/>
      <c r="FY207" s="69"/>
      <c r="FZ207" s="42"/>
      <c r="GA207" s="69"/>
      <c r="GB207" s="42"/>
      <c r="GC207" s="69"/>
      <c r="GD207" s="42"/>
      <c r="GE207" s="69"/>
      <c r="GF207" s="42"/>
      <c r="GG207" s="69"/>
      <c r="GH207" s="42"/>
      <c r="GI207" s="69"/>
      <c r="GJ207" s="42"/>
      <c r="GK207" s="69"/>
      <c r="GL207" s="42"/>
      <c r="GM207" s="69"/>
      <c r="GN207" s="42"/>
      <c r="GO207" s="69"/>
      <c r="GP207" s="42"/>
      <c r="GQ207" s="69"/>
      <c r="GR207" s="42"/>
      <c r="GS207" s="69"/>
      <c r="GT207" s="42"/>
      <c r="GU207" s="69"/>
      <c r="GV207" s="42"/>
      <c r="GW207" s="69"/>
      <c r="GX207" s="42"/>
      <c r="GY207" s="69"/>
      <c r="GZ207" s="42"/>
      <c r="HA207" s="69"/>
      <c r="HB207" s="42"/>
      <c r="HC207" s="69"/>
      <c r="HD207" s="42"/>
      <c r="HE207" s="69"/>
      <c r="HF207" s="42"/>
      <c r="HG207" s="69"/>
      <c r="HH207" s="42"/>
      <c r="HI207" s="69"/>
      <c r="HJ207" s="42"/>
      <c r="HK207" s="69"/>
      <c r="HL207" s="42"/>
      <c r="HM207" s="69"/>
      <c r="HN207" s="42"/>
      <c r="HO207" s="69"/>
      <c r="HP207" s="42"/>
      <c r="HQ207" s="69"/>
      <c r="HR207" s="42"/>
      <c r="HS207" s="69"/>
      <c r="HT207" s="42"/>
      <c r="HU207" s="69"/>
      <c r="HV207" s="42"/>
      <c r="HW207" s="69"/>
      <c r="HX207" s="42"/>
      <c r="HY207" s="69"/>
      <c r="HZ207" s="42"/>
      <c r="IA207" s="69"/>
      <c r="IB207" s="42"/>
      <c r="IC207" s="69"/>
      <c r="ID207" s="42"/>
      <c r="IE207" s="69"/>
      <c r="IF207" s="42"/>
      <c r="IG207" s="69"/>
      <c r="IH207" s="42"/>
      <c r="II207" s="69"/>
      <c r="IJ207" s="42"/>
      <c r="IK207" s="69"/>
      <c r="IL207" s="42"/>
      <c r="IM207" s="69"/>
      <c r="IN207" s="42"/>
      <c r="IO207" s="69"/>
      <c r="IP207" s="42"/>
      <c r="IQ207" s="69"/>
      <c r="IR207" s="42"/>
      <c r="IS207" s="69"/>
    </row>
    <row r="208" s="2" customFormat="1" ht="21" customHeight="1" spans="1:15">
      <c r="A208" s="19" t="s">
        <v>646</v>
      </c>
      <c r="B208" s="24"/>
      <c r="C208" s="32"/>
      <c r="D208" s="18">
        <f>D209+D246</f>
        <v>3314</v>
      </c>
      <c r="E208" s="18"/>
      <c r="F208" s="18"/>
      <c r="G208" s="18"/>
      <c r="H208" s="18">
        <f>SUM(H209:H304)</f>
        <v>3314</v>
      </c>
      <c r="I208" s="18"/>
      <c r="J208" s="20"/>
      <c r="K208" s="51"/>
      <c r="L208" s="51"/>
      <c r="M208" s="98"/>
      <c r="N208" s="99"/>
      <c r="O208" s="49"/>
    </row>
    <row r="209" s="2" customFormat="1" ht="24.75" customHeight="1" spans="1:15">
      <c r="A209" s="20" t="s">
        <v>647</v>
      </c>
      <c r="B209" s="24" t="s">
        <v>648</v>
      </c>
      <c r="C209" s="31" t="s">
        <v>27</v>
      </c>
      <c r="D209" s="23">
        <v>1364</v>
      </c>
      <c r="E209" s="24" t="s">
        <v>649</v>
      </c>
      <c r="F209" s="20" t="s">
        <v>650</v>
      </c>
      <c r="G209" s="46" t="s">
        <v>651</v>
      </c>
      <c r="H209" s="46">
        <v>2.15</v>
      </c>
      <c r="I209" s="46" t="s">
        <v>157</v>
      </c>
      <c r="J209" s="46" t="s">
        <v>652</v>
      </c>
      <c r="K209" s="51">
        <v>44562</v>
      </c>
      <c r="L209" s="51">
        <v>44896</v>
      </c>
      <c r="M209" s="101" t="s">
        <v>653</v>
      </c>
      <c r="N209" s="53"/>
      <c r="O209" s="49"/>
    </row>
    <row r="210" s="2" customFormat="1" ht="24.75" customHeight="1" spans="1:15">
      <c r="A210" s="20"/>
      <c r="B210" s="24"/>
      <c r="C210" s="31"/>
      <c r="D210" s="23"/>
      <c r="E210" s="24"/>
      <c r="F210" s="20" t="s">
        <v>654</v>
      </c>
      <c r="G210" s="46" t="s">
        <v>655</v>
      </c>
      <c r="H210" s="46">
        <v>7</v>
      </c>
      <c r="I210" s="46" t="s">
        <v>178</v>
      </c>
      <c r="J210" s="46" t="s">
        <v>656</v>
      </c>
      <c r="K210" s="51">
        <v>44562</v>
      </c>
      <c r="L210" s="51">
        <v>44896</v>
      </c>
      <c r="M210" s="101" t="s">
        <v>653</v>
      </c>
      <c r="N210" s="53"/>
      <c r="O210" s="49"/>
    </row>
    <row r="211" s="2" customFormat="1" ht="24.75" customHeight="1" spans="1:15">
      <c r="A211" s="20"/>
      <c r="B211" s="24"/>
      <c r="C211" s="31"/>
      <c r="D211" s="23"/>
      <c r="E211" s="24"/>
      <c r="F211" s="20" t="s">
        <v>657</v>
      </c>
      <c r="G211" s="46" t="s">
        <v>655</v>
      </c>
      <c r="H211" s="46">
        <v>34.42</v>
      </c>
      <c r="I211" s="46" t="s">
        <v>70</v>
      </c>
      <c r="J211" s="46" t="s">
        <v>658</v>
      </c>
      <c r="K211" s="51">
        <v>44562</v>
      </c>
      <c r="L211" s="51">
        <v>44896</v>
      </c>
      <c r="M211" s="101" t="s">
        <v>653</v>
      </c>
      <c r="N211" s="53"/>
      <c r="O211" s="49"/>
    </row>
    <row r="212" s="2" customFormat="1" ht="24.75" customHeight="1" spans="1:15">
      <c r="A212" s="20"/>
      <c r="B212" s="24"/>
      <c r="C212" s="31"/>
      <c r="D212" s="23"/>
      <c r="E212" s="24"/>
      <c r="F212" s="20" t="s">
        <v>659</v>
      </c>
      <c r="G212" s="46" t="s">
        <v>655</v>
      </c>
      <c r="H212" s="46">
        <v>18.21</v>
      </c>
      <c r="I212" s="46" t="s">
        <v>70</v>
      </c>
      <c r="J212" s="46" t="s">
        <v>71</v>
      </c>
      <c r="K212" s="51">
        <v>44562</v>
      </c>
      <c r="L212" s="51">
        <v>44896</v>
      </c>
      <c r="M212" s="101" t="s">
        <v>653</v>
      </c>
      <c r="N212" s="53"/>
      <c r="O212" s="49"/>
    </row>
    <row r="213" s="2" customFormat="1" ht="24.75" customHeight="1" spans="1:15">
      <c r="A213" s="20"/>
      <c r="B213" s="24"/>
      <c r="C213" s="31"/>
      <c r="D213" s="23"/>
      <c r="E213" s="24"/>
      <c r="F213" s="20" t="s">
        <v>660</v>
      </c>
      <c r="G213" s="46" t="s">
        <v>651</v>
      </c>
      <c r="H213" s="46">
        <v>2.94</v>
      </c>
      <c r="I213" s="46" t="s">
        <v>70</v>
      </c>
      <c r="J213" s="46" t="s">
        <v>147</v>
      </c>
      <c r="K213" s="51">
        <v>44562</v>
      </c>
      <c r="L213" s="51">
        <v>44896</v>
      </c>
      <c r="M213" s="101" t="s">
        <v>653</v>
      </c>
      <c r="N213" s="53"/>
      <c r="O213" s="49"/>
    </row>
    <row r="214" s="2" customFormat="1" ht="24.75" customHeight="1" spans="1:15">
      <c r="A214" s="20"/>
      <c r="B214" s="24"/>
      <c r="C214" s="31"/>
      <c r="D214" s="23"/>
      <c r="E214" s="24"/>
      <c r="F214" s="20" t="s">
        <v>661</v>
      </c>
      <c r="G214" s="46" t="s">
        <v>651</v>
      </c>
      <c r="H214" s="46">
        <v>3.1</v>
      </c>
      <c r="I214" s="46" t="s">
        <v>70</v>
      </c>
      <c r="J214" s="46" t="s">
        <v>147</v>
      </c>
      <c r="K214" s="51">
        <v>44562</v>
      </c>
      <c r="L214" s="51">
        <v>44896</v>
      </c>
      <c r="M214" s="101" t="s">
        <v>653</v>
      </c>
      <c r="N214" s="53"/>
      <c r="O214" s="49"/>
    </row>
    <row r="215" s="2" customFormat="1" ht="24.75" customHeight="1" spans="1:15">
      <c r="A215" s="20"/>
      <c r="B215" s="24"/>
      <c r="C215" s="31"/>
      <c r="D215" s="23"/>
      <c r="E215" s="24"/>
      <c r="F215" s="20" t="s">
        <v>662</v>
      </c>
      <c r="G215" s="46" t="s">
        <v>651</v>
      </c>
      <c r="H215" s="46">
        <v>5.4</v>
      </c>
      <c r="I215" s="46" t="s">
        <v>70</v>
      </c>
      <c r="J215" s="46" t="s">
        <v>147</v>
      </c>
      <c r="K215" s="51">
        <v>44562</v>
      </c>
      <c r="L215" s="51">
        <v>44896</v>
      </c>
      <c r="M215" s="101" t="s">
        <v>653</v>
      </c>
      <c r="N215" s="53"/>
      <c r="O215" s="49"/>
    </row>
    <row r="216" s="2" customFormat="1" ht="24.75" customHeight="1" spans="1:15">
      <c r="A216" s="20"/>
      <c r="B216" s="24"/>
      <c r="C216" s="31"/>
      <c r="D216" s="23"/>
      <c r="E216" s="24"/>
      <c r="F216" s="20" t="s">
        <v>663</v>
      </c>
      <c r="G216" s="46" t="s">
        <v>651</v>
      </c>
      <c r="H216" s="46">
        <v>4.39</v>
      </c>
      <c r="I216" s="46" t="s">
        <v>70</v>
      </c>
      <c r="J216" s="46" t="s">
        <v>147</v>
      </c>
      <c r="K216" s="51">
        <v>44562</v>
      </c>
      <c r="L216" s="51">
        <v>44896</v>
      </c>
      <c r="M216" s="101" t="s">
        <v>653</v>
      </c>
      <c r="N216" s="53"/>
      <c r="O216" s="49"/>
    </row>
    <row r="217" s="2" customFormat="1" ht="24.75" customHeight="1" spans="1:15">
      <c r="A217" s="20"/>
      <c r="B217" s="24"/>
      <c r="C217" s="31"/>
      <c r="D217" s="23"/>
      <c r="E217" s="24"/>
      <c r="F217" s="20" t="s">
        <v>664</v>
      </c>
      <c r="G217" s="46" t="s">
        <v>651</v>
      </c>
      <c r="H217" s="46">
        <v>61.91</v>
      </c>
      <c r="I217" s="46" t="s">
        <v>86</v>
      </c>
      <c r="J217" s="46" t="s">
        <v>665</v>
      </c>
      <c r="K217" s="51">
        <v>44562</v>
      </c>
      <c r="L217" s="51">
        <v>44896</v>
      </c>
      <c r="M217" s="101" t="s">
        <v>653</v>
      </c>
      <c r="N217" s="53"/>
      <c r="O217" s="49"/>
    </row>
    <row r="218" s="2" customFormat="1" ht="24.75" customHeight="1" spans="1:15">
      <c r="A218" s="20"/>
      <c r="B218" s="24"/>
      <c r="C218" s="31"/>
      <c r="D218" s="23"/>
      <c r="E218" s="24"/>
      <c r="F218" s="20" t="s">
        <v>666</v>
      </c>
      <c r="G218" s="46" t="s">
        <v>655</v>
      </c>
      <c r="H218" s="46">
        <v>8.76</v>
      </c>
      <c r="I218" s="46" t="s">
        <v>70</v>
      </c>
      <c r="J218" s="46" t="s">
        <v>667</v>
      </c>
      <c r="K218" s="51">
        <v>44562</v>
      </c>
      <c r="L218" s="51">
        <v>44896</v>
      </c>
      <c r="M218" s="101" t="s">
        <v>653</v>
      </c>
      <c r="N218" s="53"/>
      <c r="O218" s="49"/>
    </row>
    <row r="219" s="2" customFormat="1" ht="24.75" customHeight="1" spans="1:15">
      <c r="A219" s="20"/>
      <c r="B219" s="24"/>
      <c r="C219" s="31"/>
      <c r="D219" s="23"/>
      <c r="E219" s="24"/>
      <c r="F219" s="20" t="s">
        <v>668</v>
      </c>
      <c r="G219" s="46" t="s">
        <v>655</v>
      </c>
      <c r="H219" s="46">
        <v>40.64</v>
      </c>
      <c r="I219" s="46" t="s">
        <v>168</v>
      </c>
      <c r="J219" s="46" t="s">
        <v>669</v>
      </c>
      <c r="K219" s="51">
        <v>44562</v>
      </c>
      <c r="L219" s="51">
        <v>44896</v>
      </c>
      <c r="M219" s="101" t="s">
        <v>653</v>
      </c>
      <c r="N219" s="53"/>
      <c r="O219" s="49"/>
    </row>
    <row r="220" s="2" customFormat="1" ht="21.75" customHeight="1" spans="1:15">
      <c r="A220" s="20"/>
      <c r="B220" s="24"/>
      <c r="C220" s="31"/>
      <c r="D220" s="23"/>
      <c r="E220" s="24" t="s">
        <v>649</v>
      </c>
      <c r="F220" s="20" t="s">
        <v>670</v>
      </c>
      <c r="G220" s="46" t="s">
        <v>651</v>
      </c>
      <c r="H220" s="46">
        <v>6.95</v>
      </c>
      <c r="I220" s="46" t="s">
        <v>168</v>
      </c>
      <c r="J220" s="46" t="s">
        <v>398</v>
      </c>
      <c r="K220" s="51">
        <v>44562</v>
      </c>
      <c r="L220" s="51">
        <v>44896</v>
      </c>
      <c r="M220" s="101" t="s">
        <v>653</v>
      </c>
      <c r="N220" s="53"/>
      <c r="O220" s="49"/>
    </row>
    <row r="221" s="2" customFormat="1" ht="21.75" customHeight="1" spans="1:15">
      <c r="A221" s="20"/>
      <c r="B221" s="24"/>
      <c r="C221" s="31"/>
      <c r="D221" s="23"/>
      <c r="E221" s="24"/>
      <c r="F221" s="20" t="s">
        <v>671</v>
      </c>
      <c r="G221" s="46" t="s">
        <v>651</v>
      </c>
      <c r="H221" s="46">
        <v>70.9</v>
      </c>
      <c r="I221" s="46" t="s">
        <v>135</v>
      </c>
      <c r="J221" s="46" t="s">
        <v>387</v>
      </c>
      <c r="K221" s="51">
        <v>44562</v>
      </c>
      <c r="L221" s="51">
        <v>44896</v>
      </c>
      <c r="M221" s="101" t="s">
        <v>653</v>
      </c>
      <c r="N221" s="53"/>
      <c r="O221" s="49"/>
    </row>
    <row r="222" s="2" customFormat="1" ht="21.75" customHeight="1" spans="1:15">
      <c r="A222" s="20"/>
      <c r="B222" s="24"/>
      <c r="C222" s="31"/>
      <c r="D222" s="23"/>
      <c r="E222" s="24"/>
      <c r="F222" s="20" t="s">
        <v>672</v>
      </c>
      <c r="G222" s="46" t="s">
        <v>651</v>
      </c>
      <c r="H222" s="46">
        <v>24.26</v>
      </c>
      <c r="I222" s="46" t="s">
        <v>150</v>
      </c>
      <c r="J222" s="46" t="s">
        <v>673</v>
      </c>
      <c r="K222" s="51">
        <v>44562</v>
      </c>
      <c r="L222" s="51">
        <v>44896</v>
      </c>
      <c r="M222" s="101" t="s">
        <v>653</v>
      </c>
      <c r="N222" s="53"/>
      <c r="O222" s="49"/>
    </row>
    <row r="223" s="2" customFormat="1" ht="21.75" customHeight="1" spans="1:15">
      <c r="A223" s="20"/>
      <c r="B223" s="24"/>
      <c r="C223" s="31"/>
      <c r="D223" s="23"/>
      <c r="E223" s="24"/>
      <c r="F223" s="20" t="s">
        <v>674</v>
      </c>
      <c r="G223" s="46" t="s">
        <v>655</v>
      </c>
      <c r="H223" s="46">
        <v>3.99</v>
      </c>
      <c r="I223" s="46" t="s">
        <v>70</v>
      </c>
      <c r="J223" s="46" t="s">
        <v>675</v>
      </c>
      <c r="K223" s="51">
        <v>44562</v>
      </c>
      <c r="L223" s="51">
        <v>44896</v>
      </c>
      <c r="M223" s="101" t="s">
        <v>653</v>
      </c>
      <c r="N223" s="53"/>
      <c r="O223" s="49"/>
    </row>
    <row r="224" s="2" customFormat="1" ht="21.75" customHeight="1" spans="1:15">
      <c r="A224" s="20"/>
      <c r="B224" s="24"/>
      <c r="C224" s="31"/>
      <c r="D224" s="23"/>
      <c r="E224" s="24"/>
      <c r="F224" s="20" t="s">
        <v>676</v>
      </c>
      <c r="G224" s="46" t="s">
        <v>655</v>
      </c>
      <c r="H224" s="46">
        <v>13.75</v>
      </c>
      <c r="I224" s="46" t="s">
        <v>150</v>
      </c>
      <c r="J224" s="46" t="s">
        <v>677</v>
      </c>
      <c r="K224" s="51">
        <v>44562</v>
      </c>
      <c r="L224" s="51">
        <v>44896</v>
      </c>
      <c r="M224" s="101" t="s">
        <v>653</v>
      </c>
      <c r="N224" s="53"/>
      <c r="O224" s="49"/>
    </row>
    <row r="225" s="2" customFormat="1" ht="21.75" customHeight="1" spans="1:15">
      <c r="A225" s="20"/>
      <c r="B225" s="24"/>
      <c r="C225" s="31"/>
      <c r="D225" s="23"/>
      <c r="E225" s="24"/>
      <c r="F225" s="20" t="s">
        <v>678</v>
      </c>
      <c r="G225" s="46" t="s">
        <v>651</v>
      </c>
      <c r="H225" s="46">
        <v>21.46</v>
      </c>
      <c r="I225" s="46" t="s">
        <v>70</v>
      </c>
      <c r="J225" s="46" t="s">
        <v>679</v>
      </c>
      <c r="K225" s="51">
        <v>44562</v>
      </c>
      <c r="L225" s="51">
        <v>44896</v>
      </c>
      <c r="M225" s="101" t="s">
        <v>653</v>
      </c>
      <c r="N225" s="53"/>
      <c r="O225" s="49"/>
    </row>
    <row r="226" s="2" customFormat="1" ht="21.75" customHeight="1" spans="1:15">
      <c r="A226" s="20"/>
      <c r="B226" s="24"/>
      <c r="C226" s="31"/>
      <c r="D226" s="23"/>
      <c r="E226" s="24"/>
      <c r="F226" s="20" t="s">
        <v>680</v>
      </c>
      <c r="G226" s="46" t="s">
        <v>655</v>
      </c>
      <c r="H226" s="46">
        <v>27.37</v>
      </c>
      <c r="I226" s="46" t="s">
        <v>178</v>
      </c>
      <c r="J226" s="46" t="s">
        <v>293</v>
      </c>
      <c r="K226" s="51">
        <v>44562</v>
      </c>
      <c r="L226" s="51">
        <v>44896</v>
      </c>
      <c r="M226" s="101" t="s">
        <v>653</v>
      </c>
      <c r="N226" s="53"/>
      <c r="O226" s="49"/>
    </row>
    <row r="227" s="2" customFormat="1" ht="21.75" customHeight="1" spans="1:15">
      <c r="A227" s="20"/>
      <c r="B227" s="24"/>
      <c r="C227" s="31"/>
      <c r="D227" s="23"/>
      <c r="E227" s="24"/>
      <c r="F227" s="20" t="s">
        <v>681</v>
      </c>
      <c r="G227" s="46" t="s">
        <v>655</v>
      </c>
      <c r="H227" s="46">
        <v>33.9</v>
      </c>
      <c r="I227" s="46" t="s">
        <v>70</v>
      </c>
      <c r="J227" s="46" t="s">
        <v>658</v>
      </c>
      <c r="K227" s="51">
        <v>44562</v>
      </c>
      <c r="L227" s="51">
        <v>44896</v>
      </c>
      <c r="M227" s="101" t="s">
        <v>653</v>
      </c>
      <c r="N227" s="53"/>
      <c r="O227" s="49"/>
    </row>
    <row r="228" s="2" customFormat="1" ht="21.75" customHeight="1" spans="1:15">
      <c r="A228" s="20"/>
      <c r="B228" s="24"/>
      <c r="C228" s="31"/>
      <c r="D228" s="23"/>
      <c r="E228" s="24"/>
      <c r="F228" s="20" t="s">
        <v>682</v>
      </c>
      <c r="G228" s="46" t="s">
        <v>651</v>
      </c>
      <c r="H228" s="46">
        <v>7.96</v>
      </c>
      <c r="I228" s="46" t="s">
        <v>70</v>
      </c>
      <c r="J228" s="46" t="s">
        <v>683</v>
      </c>
      <c r="K228" s="51">
        <v>44562</v>
      </c>
      <c r="L228" s="51">
        <v>44896</v>
      </c>
      <c r="M228" s="101" t="s">
        <v>653</v>
      </c>
      <c r="N228" s="53"/>
      <c r="O228" s="49"/>
    </row>
    <row r="229" s="2" customFormat="1" ht="21.75" customHeight="1" spans="1:15">
      <c r="A229" s="20"/>
      <c r="B229" s="24"/>
      <c r="C229" s="31"/>
      <c r="D229" s="23"/>
      <c r="E229" s="24"/>
      <c r="F229" s="20" t="s">
        <v>684</v>
      </c>
      <c r="G229" s="46" t="s">
        <v>655</v>
      </c>
      <c r="H229" s="46">
        <v>1.74</v>
      </c>
      <c r="I229" s="46" t="s">
        <v>70</v>
      </c>
      <c r="J229" s="46" t="s">
        <v>683</v>
      </c>
      <c r="K229" s="51">
        <v>44562</v>
      </c>
      <c r="L229" s="51">
        <v>44896</v>
      </c>
      <c r="M229" s="101" t="s">
        <v>653</v>
      </c>
      <c r="N229" s="53"/>
      <c r="O229" s="49"/>
    </row>
    <row r="230" s="2" customFormat="1" ht="21.75" customHeight="1" spans="1:15">
      <c r="A230" s="20"/>
      <c r="B230" s="24"/>
      <c r="C230" s="31"/>
      <c r="D230" s="23"/>
      <c r="E230" s="24"/>
      <c r="F230" s="20" t="s">
        <v>685</v>
      </c>
      <c r="G230" s="46" t="s">
        <v>651</v>
      </c>
      <c r="H230" s="46">
        <v>13.8</v>
      </c>
      <c r="I230" s="46" t="s">
        <v>70</v>
      </c>
      <c r="J230" s="46" t="s">
        <v>209</v>
      </c>
      <c r="K230" s="51">
        <v>44562</v>
      </c>
      <c r="L230" s="51">
        <v>44896</v>
      </c>
      <c r="M230" s="101" t="s">
        <v>653</v>
      </c>
      <c r="N230" s="53"/>
      <c r="O230" s="49"/>
    </row>
    <row r="231" s="2" customFormat="1" ht="21.75" customHeight="1" spans="1:15">
      <c r="A231" s="20"/>
      <c r="B231" s="24"/>
      <c r="C231" s="31"/>
      <c r="D231" s="23"/>
      <c r="E231" s="24"/>
      <c r="F231" s="20" t="s">
        <v>686</v>
      </c>
      <c r="G231" s="46" t="s">
        <v>651</v>
      </c>
      <c r="H231" s="46">
        <v>2.77</v>
      </c>
      <c r="I231" s="46" t="s">
        <v>178</v>
      </c>
      <c r="J231" s="46" t="s">
        <v>179</v>
      </c>
      <c r="K231" s="51">
        <v>44562</v>
      </c>
      <c r="L231" s="51">
        <v>44896</v>
      </c>
      <c r="M231" s="101" t="s">
        <v>653</v>
      </c>
      <c r="N231" s="53"/>
      <c r="O231" s="49"/>
    </row>
    <row r="232" s="2" customFormat="1" ht="21.75" customHeight="1" spans="1:15">
      <c r="A232" s="20"/>
      <c r="B232" s="24"/>
      <c r="C232" s="31"/>
      <c r="D232" s="23"/>
      <c r="E232" s="24"/>
      <c r="F232" s="20" t="s">
        <v>687</v>
      </c>
      <c r="G232" s="46" t="s">
        <v>655</v>
      </c>
      <c r="H232" s="46">
        <v>5.34</v>
      </c>
      <c r="I232" s="46" t="s">
        <v>70</v>
      </c>
      <c r="J232" s="46" t="s">
        <v>323</v>
      </c>
      <c r="K232" s="51">
        <v>44562</v>
      </c>
      <c r="L232" s="51">
        <v>44896</v>
      </c>
      <c r="M232" s="101" t="s">
        <v>653</v>
      </c>
      <c r="N232" s="53"/>
      <c r="O232" s="49"/>
    </row>
    <row r="233" s="2" customFormat="1" ht="21.75" customHeight="1" spans="1:15">
      <c r="A233" s="20"/>
      <c r="B233" s="24"/>
      <c r="C233" s="31"/>
      <c r="D233" s="23"/>
      <c r="E233" s="24"/>
      <c r="F233" s="20" t="s">
        <v>688</v>
      </c>
      <c r="G233" s="46" t="s">
        <v>655</v>
      </c>
      <c r="H233" s="46">
        <v>25.37</v>
      </c>
      <c r="I233" s="46" t="s">
        <v>86</v>
      </c>
      <c r="J233" s="46" t="s">
        <v>689</v>
      </c>
      <c r="K233" s="51">
        <v>44562</v>
      </c>
      <c r="L233" s="51">
        <v>44896</v>
      </c>
      <c r="M233" s="101" t="s">
        <v>653</v>
      </c>
      <c r="N233" s="53"/>
      <c r="O233" s="49"/>
    </row>
    <row r="234" s="2" customFormat="1" ht="21.75" customHeight="1" spans="1:15">
      <c r="A234" s="20"/>
      <c r="B234" s="24"/>
      <c r="C234" s="31"/>
      <c r="D234" s="23"/>
      <c r="E234" s="24"/>
      <c r="F234" s="20" t="s">
        <v>690</v>
      </c>
      <c r="G234" s="46" t="s">
        <v>655</v>
      </c>
      <c r="H234" s="46">
        <v>2.12</v>
      </c>
      <c r="I234" s="46" t="s">
        <v>86</v>
      </c>
      <c r="J234" s="46" t="s">
        <v>691</v>
      </c>
      <c r="K234" s="51">
        <v>44562</v>
      </c>
      <c r="L234" s="51">
        <v>44896</v>
      </c>
      <c r="M234" s="101" t="s">
        <v>653</v>
      </c>
      <c r="N234" s="53"/>
      <c r="O234" s="49"/>
    </row>
    <row r="235" s="2" customFormat="1" ht="21.75" customHeight="1" spans="1:15">
      <c r="A235" s="20"/>
      <c r="B235" s="24"/>
      <c r="C235" s="31"/>
      <c r="D235" s="23"/>
      <c r="E235" s="24"/>
      <c r="F235" s="20" t="s">
        <v>692</v>
      </c>
      <c r="G235" s="46" t="s">
        <v>651</v>
      </c>
      <c r="H235" s="46">
        <v>1.04</v>
      </c>
      <c r="I235" s="46" t="s">
        <v>70</v>
      </c>
      <c r="J235" s="46" t="s">
        <v>214</v>
      </c>
      <c r="K235" s="51">
        <v>44562</v>
      </c>
      <c r="L235" s="51">
        <v>44896</v>
      </c>
      <c r="M235" s="101" t="s">
        <v>653</v>
      </c>
      <c r="N235" s="53"/>
      <c r="O235" s="49"/>
    </row>
    <row r="236" s="2" customFormat="1" ht="21.75" customHeight="1" spans="1:15">
      <c r="A236" s="20"/>
      <c r="B236" s="24"/>
      <c r="C236" s="31"/>
      <c r="D236" s="23"/>
      <c r="E236" s="24"/>
      <c r="F236" s="20" t="s">
        <v>693</v>
      </c>
      <c r="G236" s="46" t="s">
        <v>651</v>
      </c>
      <c r="H236" s="46">
        <v>37.7</v>
      </c>
      <c r="I236" s="46" t="s">
        <v>139</v>
      </c>
      <c r="J236" s="46" t="s">
        <v>694</v>
      </c>
      <c r="K236" s="51">
        <v>44562</v>
      </c>
      <c r="L236" s="51">
        <v>44896</v>
      </c>
      <c r="M236" s="101" t="s">
        <v>695</v>
      </c>
      <c r="N236" s="53"/>
      <c r="O236" s="49"/>
    </row>
    <row r="237" s="2" customFormat="1" ht="21.75" customHeight="1" spans="1:15">
      <c r="A237" s="20"/>
      <c r="B237" s="24"/>
      <c r="C237" s="31"/>
      <c r="D237" s="23"/>
      <c r="E237" s="24"/>
      <c r="F237" s="20" t="s">
        <v>696</v>
      </c>
      <c r="G237" s="46" t="s">
        <v>651</v>
      </c>
      <c r="H237" s="46">
        <v>15.6</v>
      </c>
      <c r="I237" s="46" t="s">
        <v>139</v>
      </c>
      <c r="J237" s="46" t="s">
        <v>697</v>
      </c>
      <c r="K237" s="51">
        <v>44562</v>
      </c>
      <c r="L237" s="51">
        <v>44896</v>
      </c>
      <c r="M237" s="101" t="s">
        <v>695</v>
      </c>
      <c r="N237" s="53"/>
      <c r="O237" s="49"/>
    </row>
    <row r="238" s="2" customFormat="1" ht="21.75" customHeight="1" spans="1:15">
      <c r="A238" s="20"/>
      <c r="B238" s="24"/>
      <c r="C238" s="31"/>
      <c r="D238" s="23"/>
      <c r="E238" s="24"/>
      <c r="F238" s="20" t="s">
        <v>698</v>
      </c>
      <c r="G238" s="46" t="s">
        <v>651</v>
      </c>
      <c r="H238" s="46">
        <v>4.55</v>
      </c>
      <c r="I238" s="46" t="s">
        <v>143</v>
      </c>
      <c r="J238" s="46" t="s">
        <v>467</v>
      </c>
      <c r="K238" s="51">
        <v>44562</v>
      </c>
      <c r="L238" s="51">
        <v>44896</v>
      </c>
      <c r="M238" s="101" t="s">
        <v>695</v>
      </c>
      <c r="N238" s="53"/>
      <c r="O238" s="49"/>
    </row>
    <row r="239" s="2" customFormat="1" ht="21.75" customHeight="1" spans="1:15">
      <c r="A239" s="20"/>
      <c r="B239" s="24"/>
      <c r="C239" s="31"/>
      <c r="D239" s="23"/>
      <c r="E239" s="24"/>
      <c r="F239" s="20" t="s">
        <v>699</v>
      </c>
      <c r="G239" s="46" t="s">
        <v>651</v>
      </c>
      <c r="H239" s="46">
        <v>18.22</v>
      </c>
      <c r="I239" s="46" t="s">
        <v>135</v>
      </c>
      <c r="J239" s="46" t="s">
        <v>373</v>
      </c>
      <c r="K239" s="51">
        <v>44562</v>
      </c>
      <c r="L239" s="51">
        <v>44896</v>
      </c>
      <c r="M239" s="101" t="s">
        <v>695</v>
      </c>
      <c r="N239" s="53"/>
      <c r="O239" s="49"/>
    </row>
    <row r="240" s="2" customFormat="1" ht="21.75" customHeight="1" spans="1:15">
      <c r="A240" s="20"/>
      <c r="B240" s="24"/>
      <c r="C240" s="31"/>
      <c r="D240" s="23"/>
      <c r="E240" s="24"/>
      <c r="F240" s="20" t="s">
        <v>700</v>
      </c>
      <c r="G240" s="46" t="s">
        <v>655</v>
      </c>
      <c r="H240" s="46">
        <v>12.09</v>
      </c>
      <c r="I240" s="46" t="s">
        <v>135</v>
      </c>
      <c r="J240" s="46" t="s">
        <v>701</v>
      </c>
      <c r="K240" s="51">
        <v>44562</v>
      </c>
      <c r="L240" s="51">
        <v>44896</v>
      </c>
      <c r="M240" s="101" t="s">
        <v>695</v>
      </c>
      <c r="N240" s="53"/>
      <c r="O240" s="49"/>
    </row>
    <row r="241" s="2" customFormat="1" ht="21.75" customHeight="1" spans="1:15">
      <c r="A241" s="20"/>
      <c r="B241" s="24"/>
      <c r="C241" s="31"/>
      <c r="D241" s="23"/>
      <c r="E241" s="24"/>
      <c r="F241" s="20" t="s">
        <v>702</v>
      </c>
      <c r="G241" s="46" t="s">
        <v>651</v>
      </c>
      <c r="H241" s="46">
        <v>7.15</v>
      </c>
      <c r="I241" s="46" t="s">
        <v>135</v>
      </c>
      <c r="J241" s="46" t="s">
        <v>701</v>
      </c>
      <c r="K241" s="51">
        <v>44562</v>
      </c>
      <c r="L241" s="51">
        <v>44896</v>
      </c>
      <c r="M241" s="101" t="s">
        <v>695</v>
      </c>
      <c r="N241" s="53"/>
      <c r="O241" s="49"/>
    </row>
    <row r="242" s="2" customFormat="1" ht="21.75" customHeight="1" spans="1:15">
      <c r="A242" s="20"/>
      <c r="B242" s="24"/>
      <c r="C242" s="31"/>
      <c r="D242" s="23"/>
      <c r="E242" s="24"/>
      <c r="F242" s="20" t="s">
        <v>703</v>
      </c>
      <c r="G242" s="46" t="s">
        <v>655</v>
      </c>
      <c r="H242" s="46">
        <v>22.7</v>
      </c>
      <c r="I242" s="46" t="s">
        <v>70</v>
      </c>
      <c r="J242" s="46" t="s">
        <v>71</v>
      </c>
      <c r="K242" s="51">
        <v>44562</v>
      </c>
      <c r="L242" s="51">
        <v>44896</v>
      </c>
      <c r="M242" s="101" t="s">
        <v>695</v>
      </c>
      <c r="N242" s="53"/>
      <c r="O242" s="49"/>
    </row>
    <row r="243" s="2" customFormat="1" ht="21.75" customHeight="1" spans="1:15">
      <c r="A243" s="20"/>
      <c r="B243" s="24"/>
      <c r="C243" s="31"/>
      <c r="D243" s="23"/>
      <c r="E243" s="24"/>
      <c r="F243" s="20" t="s">
        <v>704</v>
      </c>
      <c r="G243" s="46" t="s">
        <v>651</v>
      </c>
      <c r="H243" s="46">
        <v>1.43</v>
      </c>
      <c r="I243" s="46" t="s">
        <v>70</v>
      </c>
      <c r="J243" s="46" t="s">
        <v>326</v>
      </c>
      <c r="K243" s="51">
        <v>44562</v>
      </c>
      <c r="L243" s="51">
        <v>44896</v>
      </c>
      <c r="M243" s="101" t="s">
        <v>695</v>
      </c>
      <c r="N243" s="53"/>
      <c r="O243" s="49"/>
    </row>
    <row r="244" s="2" customFormat="1" ht="21.75" customHeight="1" spans="1:15">
      <c r="A244" s="20"/>
      <c r="B244" s="24"/>
      <c r="C244" s="31"/>
      <c r="D244" s="23"/>
      <c r="E244" s="24"/>
      <c r="F244" s="20" t="s">
        <v>705</v>
      </c>
      <c r="G244" s="46" t="s">
        <v>651</v>
      </c>
      <c r="H244" s="46">
        <v>28.12</v>
      </c>
      <c r="I244" s="46" t="s">
        <v>86</v>
      </c>
      <c r="J244" s="46" t="s">
        <v>347</v>
      </c>
      <c r="K244" s="51">
        <v>44562</v>
      </c>
      <c r="L244" s="51">
        <v>44896</v>
      </c>
      <c r="M244" s="101" t="s">
        <v>695</v>
      </c>
      <c r="N244" s="53"/>
      <c r="O244" s="49"/>
    </row>
    <row r="245" s="2" customFormat="1" ht="21.75" customHeight="1" spans="1:15">
      <c r="A245" s="20"/>
      <c r="B245" s="24"/>
      <c r="C245" s="31"/>
      <c r="D245" s="23"/>
      <c r="E245" s="24"/>
      <c r="F245" s="20" t="s">
        <v>706</v>
      </c>
      <c r="G245" s="46" t="s">
        <v>651</v>
      </c>
      <c r="H245" s="46">
        <v>36</v>
      </c>
      <c r="I245" s="46" t="s">
        <v>86</v>
      </c>
      <c r="J245" s="46" t="s">
        <v>191</v>
      </c>
      <c r="K245" s="51">
        <v>44562</v>
      </c>
      <c r="L245" s="51">
        <v>44896</v>
      </c>
      <c r="M245" s="101" t="s">
        <v>695</v>
      </c>
      <c r="N245" s="53"/>
      <c r="O245" s="49"/>
    </row>
    <row r="246" s="2" customFormat="1" ht="21.75" customHeight="1" spans="1:15">
      <c r="A246" s="92" t="s">
        <v>707</v>
      </c>
      <c r="B246" s="24" t="s">
        <v>708</v>
      </c>
      <c r="C246" s="31" t="s">
        <v>45</v>
      </c>
      <c r="D246" s="23">
        <v>1950</v>
      </c>
      <c r="E246" s="24" t="s">
        <v>649</v>
      </c>
      <c r="F246" s="20" t="s">
        <v>709</v>
      </c>
      <c r="G246" s="46" t="s">
        <v>655</v>
      </c>
      <c r="H246" s="46">
        <v>7.5</v>
      </c>
      <c r="I246" s="46" t="s">
        <v>131</v>
      </c>
      <c r="J246" s="46" t="s">
        <v>710</v>
      </c>
      <c r="K246" s="51">
        <v>44562</v>
      </c>
      <c r="L246" s="51">
        <v>44896</v>
      </c>
      <c r="M246" s="101" t="s">
        <v>695</v>
      </c>
      <c r="N246" s="53"/>
      <c r="O246" s="49"/>
    </row>
    <row r="247" s="2" customFormat="1" ht="21.75" customHeight="1" spans="1:15">
      <c r="A247" s="92"/>
      <c r="B247" s="24"/>
      <c r="C247" s="31"/>
      <c r="D247" s="23"/>
      <c r="E247" s="24"/>
      <c r="F247" s="20" t="s">
        <v>711</v>
      </c>
      <c r="G247" s="46" t="s">
        <v>651</v>
      </c>
      <c r="H247" s="46">
        <v>39</v>
      </c>
      <c r="I247" s="46" t="s">
        <v>139</v>
      </c>
      <c r="J247" s="46" t="s">
        <v>528</v>
      </c>
      <c r="K247" s="51">
        <v>44562</v>
      </c>
      <c r="L247" s="51">
        <v>44896</v>
      </c>
      <c r="M247" s="101" t="s">
        <v>712</v>
      </c>
      <c r="N247" s="53"/>
      <c r="O247" s="49"/>
    </row>
    <row r="248" s="2" customFormat="1" ht="21.75" customHeight="1" spans="1:15">
      <c r="A248" s="92"/>
      <c r="B248" s="24"/>
      <c r="C248" s="31"/>
      <c r="D248" s="23"/>
      <c r="E248" s="24"/>
      <c r="F248" s="20" t="s">
        <v>713</v>
      </c>
      <c r="G248" s="46" t="s">
        <v>651</v>
      </c>
      <c r="H248" s="46">
        <v>27</v>
      </c>
      <c r="I248" s="46" t="s">
        <v>139</v>
      </c>
      <c r="J248" s="46" t="s">
        <v>528</v>
      </c>
      <c r="K248" s="51">
        <v>44562</v>
      </c>
      <c r="L248" s="51">
        <v>44896</v>
      </c>
      <c r="M248" s="101" t="s">
        <v>712</v>
      </c>
      <c r="N248" s="53"/>
      <c r="O248" s="49"/>
    </row>
    <row r="249" s="2" customFormat="1" ht="21.75" customHeight="1" spans="1:15">
      <c r="A249" s="92"/>
      <c r="B249" s="24"/>
      <c r="C249" s="31"/>
      <c r="D249" s="23"/>
      <c r="E249" s="24"/>
      <c r="F249" s="20" t="s">
        <v>714</v>
      </c>
      <c r="G249" s="46" t="s">
        <v>651</v>
      </c>
      <c r="H249" s="46">
        <v>33</v>
      </c>
      <c r="I249" s="46" t="s">
        <v>139</v>
      </c>
      <c r="J249" s="46" t="s">
        <v>542</v>
      </c>
      <c r="K249" s="51">
        <v>44562</v>
      </c>
      <c r="L249" s="51">
        <v>44896</v>
      </c>
      <c r="M249" s="101" t="s">
        <v>712</v>
      </c>
      <c r="N249" s="53"/>
      <c r="O249" s="49"/>
    </row>
    <row r="250" s="2" customFormat="1" ht="21.75" customHeight="1" spans="1:15">
      <c r="A250" s="92"/>
      <c r="B250" s="24"/>
      <c r="C250" s="31"/>
      <c r="D250" s="23"/>
      <c r="E250" s="24"/>
      <c r="F250" s="20" t="s">
        <v>715</v>
      </c>
      <c r="G250" s="46" t="s">
        <v>655</v>
      </c>
      <c r="H250" s="46">
        <v>39</v>
      </c>
      <c r="I250" s="46" t="s">
        <v>139</v>
      </c>
      <c r="J250" s="46" t="s">
        <v>542</v>
      </c>
      <c r="K250" s="51">
        <v>44562</v>
      </c>
      <c r="L250" s="51">
        <v>44896</v>
      </c>
      <c r="M250" s="101" t="s">
        <v>712</v>
      </c>
      <c r="N250" s="53"/>
      <c r="O250" s="49"/>
    </row>
    <row r="251" s="2" customFormat="1" ht="21.75" customHeight="1" spans="1:15">
      <c r="A251" s="92"/>
      <c r="B251" s="24"/>
      <c r="C251" s="31"/>
      <c r="D251" s="23"/>
      <c r="E251" s="24"/>
      <c r="F251" s="20" t="s">
        <v>716</v>
      </c>
      <c r="G251" s="46" t="s">
        <v>655</v>
      </c>
      <c r="H251" s="46">
        <v>18</v>
      </c>
      <c r="I251" s="46" t="s">
        <v>139</v>
      </c>
      <c r="J251" s="46" t="s">
        <v>232</v>
      </c>
      <c r="K251" s="51">
        <v>44562</v>
      </c>
      <c r="L251" s="51">
        <v>44896</v>
      </c>
      <c r="M251" s="101" t="s">
        <v>712</v>
      </c>
      <c r="N251" s="53"/>
      <c r="O251" s="49"/>
    </row>
    <row r="252" s="2" customFormat="1" ht="21.75" customHeight="1" spans="1:15">
      <c r="A252" s="92"/>
      <c r="B252" s="24"/>
      <c r="C252" s="31"/>
      <c r="D252" s="23"/>
      <c r="E252" s="24"/>
      <c r="F252" s="20" t="s">
        <v>717</v>
      </c>
      <c r="G252" s="46" t="s">
        <v>651</v>
      </c>
      <c r="H252" s="46">
        <v>9</v>
      </c>
      <c r="I252" s="46" t="s">
        <v>139</v>
      </c>
      <c r="J252" s="46" t="s">
        <v>534</v>
      </c>
      <c r="K252" s="51">
        <v>44562</v>
      </c>
      <c r="L252" s="51">
        <v>44896</v>
      </c>
      <c r="M252" s="101" t="s">
        <v>712</v>
      </c>
      <c r="N252" s="53"/>
      <c r="O252" s="49"/>
    </row>
    <row r="253" s="2" customFormat="1" ht="21.75" customHeight="1" spans="1:15">
      <c r="A253" s="92"/>
      <c r="B253" s="24"/>
      <c r="C253" s="31"/>
      <c r="D253" s="23"/>
      <c r="E253" s="24"/>
      <c r="F253" s="20" t="s">
        <v>718</v>
      </c>
      <c r="G253" s="46" t="s">
        <v>655</v>
      </c>
      <c r="H253" s="46">
        <v>9</v>
      </c>
      <c r="I253" s="46" t="s">
        <v>143</v>
      </c>
      <c r="J253" s="46" t="s">
        <v>246</v>
      </c>
      <c r="K253" s="51">
        <v>44562</v>
      </c>
      <c r="L253" s="51">
        <v>44896</v>
      </c>
      <c r="M253" s="101" t="s">
        <v>712</v>
      </c>
      <c r="N253" s="53"/>
      <c r="O253" s="49"/>
    </row>
    <row r="254" s="2" customFormat="1" ht="21.75" customHeight="1" spans="1:15">
      <c r="A254" s="92"/>
      <c r="B254" s="24"/>
      <c r="C254" s="31"/>
      <c r="D254" s="23"/>
      <c r="E254" s="24"/>
      <c r="F254" s="20" t="s">
        <v>719</v>
      </c>
      <c r="G254" s="46" t="s">
        <v>651</v>
      </c>
      <c r="H254" s="46">
        <v>24</v>
      </c>
      <c r="I254" s="46" t="s">
        <v>143</v>
      </c>
      <c r="J254" s="46" t="s">
        <v>467</v>
      </c>
      <c r="K254" s="51">
        <v>44562</v>
      </c>
      <c r="L254" s="51">
        <v>44896</v>
      </c>
      <c r="M254" s="101" t="s">
        <v>712</v>
      </c>
      <c r="N254" s="53"/>
      <c r="O254" s="49"/>
    </row>
    <row r="255" s="2" customFormat="1" ht="21.75" customHeight="1" spans="1:15">
      <c r="A255" s="92"/>
      <c r="B255" s="24"/>
      <c r="C255" s="31"/>
      <c r="D255" s="23"/>
      <c r="E255" s="24"/>
      <c r="F255" s="20" t="s">
        <v>720</v>
      </c>
      <c r="G255" s="46" t="s">
        <v>651</v>
      </c>
      <c r="H255" s="46">
        <v>51</v>
      </c>
      <c r="I255" s="46" t="s">
        <v>143</v>
      </c>
      <c r="J255" s="46" t="s">
        <v>246</v>
      </c>
      <c r="K255" s="51">
        <v>44562</v>
      </c>
      <c r="L255" s="51">
        <v>44896</v>
      </c>
      <c r="M255" s="101" t="s">
        <v>712</v>
      </c>
      <c r="N255" s="53"/>
      <c r="O255" s="49"/>
    </row>
    <row r="256" s="2" customFormat="1" ht="21.75" customHeight="1" spans="1:15">
      <c r="A256" s="92"/>
      <c r="B256" s="24"/>
      <c r="C256" s="31"/>
      <c r="D256" s="23"/>
      <c r="E256" s="24"/>
      <c r="F256" s="20" t="s">
        <v>721</v>
      </c>
      <c r="G256" s="46" t="s">
        <v>655</v>
      </c>
      <c r="H256" s="46">
        <v>9.9</v>
      </c>
      <c r="I256" s="46" t="s">
        <v>143</v>
      </c>
      <c r="J256" s="46" t="s">
        <v>246</v>
      </c>
      <c r="K256" s="51">
        <v>44562</v>
      </c>
      <c r="L256" s="51">
        <v>44896</v>
      </c>
      <c r="M256" s="101" t="s">
        <v>712</v>
      </c>
      <c r="N256" s="53"/>
      <c r="O256" s="49"/>
    </row>
    <row r="257" s="2" customFormat="1" ht="21.75" customHeight="1" spans="1:15">
      <c r="A257" s="92"/>
      <c r="B257" s="24"/>
      <c r="C257" s="31"/>
      <c r="D257" s="23"/>
      <c r="E257" s="24"/>
      <c r="F257" s="20" t="s">
        <v>722</v>
      </c>
      <c r="G257" s="46" t="s">
        <v>655</v>
      </c>
      <c r="H257" s="46">
        <v>18</v>
      </c>
      <c r="I257" s="46" t="s">
        <v>135</v>
      </c>
      <c r="J257" s="46" t="s">
        <v>723</v>
      </c>
      <c r="K257" s="51">
        <v>44562</v>
      </c>
      <c r="L257" s="51">
        <v>44896</v>
      </c>
      <c r="M257" s="101" t="s">
        <v>712</v>
      </c>
      <c r="N257" s="53"/>
      <c r="O257" s="49"/>
    </row>
    <row r="258" s="2" customFormat="1" ht="21.75" customHeight="1" spans="1:15">
      <c r="A258" s="92"/>
      <c r="B258" s="24"/>
      <c r="C258" s="31"/>
      <c r="D258" s="23"/>
      <c r="E258" s="24"/>
      <c r="F258" s="20" t="s">
        <v>724</v>
      </c>
      <c r="G258" s="46" t="s">
        <v>655</v>
      </c>
      <c r="H258" s="46">
        <v>19.5</v>
      </c>
      <c r="I258" s="46" t="s">
        <v>135</v>
      </c>
      <c r="J258" s="46" t="s">
        <v>373</v>
      </c>
      <c r="K258" s="51">
        <v>44562</v>
      </c>
      <c r="L258" s="51">
        <v>44896</v>
      </c>
      <c r="M258" s="101" t="s">
        <v>712</v>
      </c>
      <c r="N258" s="53"/>
      <c r="O258" s="49"/>
    </row>
    <row r="259" s="2" customFormat="1" ht="21.75" customHeight="1" spans="1:15">
      <c r="A259" s="92"/>
      <c r="B259" s="24"/>
      <c r="C259" s="31"/>
      <c r="D259" s="23"/>
      <c r="E259" s="24"/>
      <c r="F259" s="20" t="s">
        <v>725</v>
      </c>
      <c r="G259" s="46" t="s">
        <v>655</v>
      </c>
      <c r="H259" s="46">
        <v>18</v>
      </c>
      <c r="I259" s="46" t="s">
        <v>178</v>
      </c>
      <c r="J259" s="46" t="s">
        <v>194</v>
      </c>
      <c r="K259" s="51">
        <v>44562</v>
      </c>
      <c r="L259" s="51">
        <v>44896</v>
      </c>
      <c r="M259" s="101" t="s">
        <v>712</v>
      </c>
      <c r="N259" s="53"/>
      <c r="O259" s="49"/>
    </row>
    <row r="260" s="2" customFormat="1" ht="21.75" customHeight="1" spans="1:15">
      <c r="A260" s="92"/>
      <c r="B260" s="24"/>
      <c r="C260" s="31"/>
      <c r="D260" s="23"/>
      <c r="E260" s="24"/>
      <c r="F260" s="20" t="s">
        <v>726</v>
      </c>
      <c r="G260" s="46" t="s">
        <v>655</v>
      </c>
      <c r="H260" s="46">
        <v>114</v>
      </c>
      <c r="I260" s="46" t="s">
        <v>178</v>
      </c>
      <c r="J260" s="46" t="s">
        <v>240</v>
      </c>
      <c r="K260" s="51">
        <v>44562</v>
      </c>
      <c r="L260" s="51">
        <v>44896</v>
      </c>
      <c r="M260" s="101" t="s">
        <v>712</v>
      </c>
      <c r="N260" s="53"/>
      <c r="O260" s="49"/>
    </row>
    <row r="261" s="2" customFormat="1" ht="21.75" customHeight="1" spans="1:15">
      <c r="A261" s="92"/>
      <c r="B261" s="24"/>
      <c r="C261" s="31"/>
      <c r="D261" s="23"/>
      <c r="E261" s="24"/>
      <c r="F261" s="20" t="s">
        <v>727</v>
      </c>
      <c r="G261" s="46" t="s">
        <v>655</v>
      </c>
      <c r="H261" s="46">
        <v>63</v>
      </c>
      <c r="I261" s="46" t="s">
        <v>178</v>
      </c>
      <c r="J261" s="46" t="s">
        <v>240</v>
      </c>
      <c r="K261" s="51">
        <v>44562</v>
      </c>
      <c r="L261" s="51">
        <v>44896</v>
      </c>
      <c r="M261" s="101" t="s">
        <v>712</v>
      </c>
      <c r="N261" s="53"/>
      <c r="O261" s="49"/>
    </row>
    <row r="262" s="2" customFormat="1" ht="21.75" customHeight="1" spans="1:15">
      <c r="A262" s="92"/>
      <c r="B262" s="24"/>
      <c r="C262" s="31"/>
      <c r="D262" s="23"/>
      <c r="E262" s="24"/>
      <c r="F262" s="20" t="s">
        <v>728</v>
      </c>
      <c r="G262" s="46" t="s">
        <v>651</v>
      </c>
      <c r="H262" s="46">
        <v>12</v>
      </c>
      <c r="I262" s="46" t="s">
        <v>178</v>
      </c>
      <c r="J262" s="46" t="s">
        <v>240</v>
      </c>
      <c r="K262" s="51">
        <v>44562</v>
      </c>
      <c r="L262" s="51">
        <v>44896</v>
      </c>
      <c r="M262" s="101" t="s">
        <v>712</v>
      </c>
      <c r="N262" s="53"/>
      <c r="O262" s="49"/>
    </row>
    <row r="263" s="2" customFormat="1" ht="21.75" customHeight="1" spans="1:15">
      <c r="A263" s="92"/>
      <c r="B263" s="24"/>
      <c r="C263" s="31"/>
      <c r="D263" s="23"/>
      <c r="E263" s="24"/>
      <c r="F263" s="20" t="s">
        <v>728</v>
      </c>
      <c r="G263" s="46" t="s">
        <v>655</v>
      </c>
      <c r="H263" s="46">
        <v>12</v>
      </c>
      <c r="I263" s="46" t="s">
        <v>178</v>
      </c>
      <c r="J263" s="46" t="s">
        <v>240</v>
      </c>
      <c r="K263" s="51">
        <v>44562</v>
      </c>
      <c r="L263" s="51">
        <v>44896</v>
      </c>
      <c r="M263" s="101" t="s">
        <v>712</v>
      </c>
      <c r="N263" s="53"/>
      <c r="O263" s="49"/>
    </row>
    <row r="264" s="2" customFormat="1" ht="21.75" customHeight="1" spans="1:15">
      <c r="A264" s="92"/>
      <c r="B264" s="24"/>
      <c r="C264" s="31"/>
      <c r="D264" s="23"/>
      <c r="E264" s="24"/>
      <c r="F264" s="20" t="s">
        <v>727</v>
      </c>
      <c r="G264" s="46" t="s">
        <v>655</v>
      </c>
      <c r="H264" s="46">
        <v>63</v>
      </c>
      <c r="I264" s="46" t="s">
        <v>178</v>
      </c>
      <c r="J264" s="46" t="s">
        <v>240</v>
      </c>
      <c r="K264" s="51">
        <v>44562</v>
      </c>
      <c r="L264" s="51">
        <v>44896</v>
      </c>
      <c r="M264" s="101" t="s">
        <v>712</v>
      </c>
      <c r="N264" s="53"/>
      <c r="O264" s="49"/>
    </row>
    <row r="265" s="2" customFormat="1" ht="21.75" customHeight="1" spans="1:15">
      <c r="A265" s="92"/>
      <c r="B265" s="24"/>
      <c r="C265" s="31"/>
      <c r="D265" s="23"/>
      <c r="E265" s="24"/>
      <c r="F265" s="20" t="s">
        <v>729</v>
      </c>
      <c r="G265" s="46" t="s">
        <v>651</v>
      </c>
      <c r="H265" s="46">
        <v>80.4</v>
      </c>
      <c r="I265" s="46" t="s">
        <v>178</v>
      </c>
      <c r="J265" s="46" t="s">
        <v>179</v>
      </c>
      <c r="K265" s="51">
        <v>44562</v>
      </c>
      <c r="L265" s="51">
        <v>44896</v>
      </c>
      <c r="M265" s="101" t="s">
        <v>712</v>
      </c>
      <c r="N265" s="53"/>
      <c r="O265" s="49"/>
    </row>
    <row r="266" s="2" customFormat="1" ht="21.75" customHeight="1" spans="1:15">
      <c r="A266" s="92"/>
      <c r="B266" s="24"/>
      <c r="C266" s="31"/>
      <c r="D266" s="23"/>
      <c r="E266" s="24"/>
      <c r="F266" s="20" t="s">
        <v>730</v>
      </c>
      <c r="G266" s="46" t="s">
        <v>651</v>
      </c>
      <c r="H266" s="46">
        <v>18</v>
      </c>
      <c r="I266" s="46" t="s">
        <v>70</v>
      </c>
      <c r="J266" s="46" t="s">
        <v>667</v>
      </c>
      <c r="K266" s="51">
        <v>44562</v>
      </c>
      <c r="L266" s="51">
        <v>44896</v>
      </c>
      <c r="M266" s="101" t="s">
        <v>712</v>
      </c>
      <c r="N266" s="53"/>
      <c r="O266" s="49"/>
    </row>
    <row r="267" s="2" customFormat="1" ht="21.75" customHeight="1" spans="1:15">
      <c r="A267" s="92"/>
      <c r="B267" s="24"/>
      <c r="C267" s="31"/>
      <c r="D267" s="23"/>
      <c r="E267" s="24"/>
      <c r="F267" s="20" t="s">
        <v>731</v>
      </c>
      <c r="G267" s="46" t="s">
        <v>651</v>
      </c>
      <c r="H267" s="46">
        <v>10.5</v>
      </c>
      <c r="I267" s="46" t="s">
        <v>70</v>
      </c>
      <c r="J267" s="46" t="s">
        <v>732</v>
      </c>
      <c r="K267" s="51">
        <v>44562</v>
      </c>
      <c r="L267" s="51">
        <v>44896</v>
      </c>
      <c r="M267" s="101" t="s">
        <v>712</v>
      </c>
      <c r="N267" s="53"/>
      <c r="O267" s="49"/>
    </row>
    <row r="268" s="2" customFormat="1" ht="21.75" customHeight="1" spans="1:15">
      <c r="A268" s="92"/>
      <c r="B268" s="24"/>
      <c r="C268" s="31"/>
      <c r="D268" s="23"/>
      <c r="E268" s="24"/>
      <c r="F268" s="20" t="s">
        <v>733</v>
      </c>
      <c r="G268" s="46" t="s">
        <v>651</v>
      </c>
      <c r="H268" s="46">
        <v>34</v>
      </c>
      <c r="I268" s="46" t="s">
        <v>70</v>
      </c>
      <c r="J268" s="46" t="s">
        <v>734</v>
      </c>
      <c r="K268" s="51">
        <v>44562</v>
      </c>
      <c r="L268" s="51">
        <v>44896</v>
      </c>
      <c r="M268" s="101" t="s">
        <v>712</v>
      </c>
      <c r="N268" s="53"/>
      <c r="O268" s="49"/>
    </row>
    <row r="269" s="2" customFormat="1" ht="21.75" customHeight="1" spans="1:15">
      <c r="A269" s="92"/>
      <c r="B269" s="24"/>
      <c r="C269" s="31"/>
      <c r="D269" s="23"/>
      <c r="E269" s="24"/>
      <c r="F269" s="58" t="s">
        <v>735</v>
      </c>
      <c r="G269" s="46" t="s">
        <v>655</v>
      </c>
      <c r="H269" s="102">
        <v>300</v>
      </c>
      <c r="I269" s="20" t="s">
        <v>70</v>
      </c>
      <c r="J269" s="20" t="s">
        <v>675</v>
      </c>
      <c r="K269" s="51">
        <v>44562</v>
      </c>
      <c r="L269" s="51">
        <v>44896</v>
      </c>
      <c r="M269" s="58" t="s">
        <v>736</v>
      </c>
      <c r="N269" s="53"/>
      <c r="O269" s="49"/>
    </row>
    <row r="270" s="2" customFormat="1" ht="21.75" customHeight="1" spans="1:15">
      <c r="A270" s="92"/>
      <c r="B270" s="24"/>
      <c r="C270" s="31"/>
      <c r="D270" s="23"/>
      <c r="E270" s="24"/>
      <c r="F270" s="58" t="s">
        <v>737</v>
      </c>
      <c r="G270" s="46" t="s">
        <v>651</v>
      </c>
      <c r="H270" s="102">
        <v>50</v>
      </c>
      <c r="I270" s="20" t="s">
        <v>157</v>
      </c>
      <c r="J270" s="46" t="s">
        <v>738</v>
      </c>
      <c r="K270" s="51">
        <v>44562</v>
      </c>
      <c r="L270" s="51">
        <v>44896</v>
      </c>
      <c r="M270" s="58" t="s">
        <v>736</v>
      </c>
      <c r="N270" s="53"/>
      <c r="O270" s="49"/>
    </row>
    <row r="271" s="2" customFormat="1" ht="21.75" customHeight="1" spans="1:15">
      <c r="A271" s="92"/>
      <c r="B271" s="24"/>
      <c r="C271" s="31"/>
      <c r="D271" s="23"/>
      <c r="E271" s="24"/>
      <c r="F271" s="58" t="s">
        <v>739</v>
      </c>
      <c r="G271" s="46" t="s">
        <v>655</v>
      </c>
      <c r="H271" s="102">
        <v>90</v>
      </c>
      <c r="I271" s="20" t="s">
        <v>70</v>
      </c>
      <c r="J271" s="46" t="s">
        <v>740</v>
      </c>
      <c r="K271" s="51">
        <v>44562</v>
      </c>
      <c r="L271" s="51">
        <v>44896</v>
      </c>
      <c r="M271" s="58" t="s">
        <v>736</v>
      </c>
      <c r="N271" s="53"/>
      <c r="O271" s="49"/>
    </row>
    <row r="272" s="2" customFormat="1" ht="21.75" customHeight="1" spans="1:15">
      <c r="A272" s="92"/>
      <c r="B272" s="24"/>
      <c r="C272" s="31"/>
      <c r="D272" s="23"/>
      <c r="E272" s="24" t="s">
        <v>649</v>
      </c>
      <c r="F272" s="58" t="s">
        <v>741</v>
      </c>
      <c r="G272" s="46" t="s">
        <v>655</v>
      </c>
      <c r="H272" s="102">
        <v>90</v>
      </c>
      <c r="I272" s="20" t="s">
        <v>131</v>
      </c>
      <c r="J272" s="46" t="s">
        <v>742</v>
      </c>
      <c r="K272" s="51">
        <v>44562</v>
      </c>
      <c r="L272" s="51">
        <v>44896</v>
      </c>
      <c r="M272" s="58" t="s">
        <v>736</v>
      </c>
      <c r="N272" s="53"/>
      <c r="O272" s="49"/>
    </row>
    <row r="273" s="2" customFormat="1" ht="21.75" customHeight="1" spans="1:15">
      <c r="A273" s="92"/>
      <c r="B273" s="24"/>
      <c r="C273" s="31"/>
      <c r="D273" s="23"/>
      <c r="E273" s="24"/>
      <c r="F273" s="58" t="s">
        <v>743</v>
      </c>
      <c r="G273" s="46" t="s">
        <v>655</v>
      </c>
      <c r="H273" s="102">
        <v>500</v>
      </c>
      <c r="I273" s="20" t="s">
        <v>131</v>
      </c>
      <c r="J273" s="46" t="s">
        <v>744</v>
      </c>
      <c r="K273" s="51">
        <v>44562</v>
      </c>
      <c r="L273" s="51">
        <v>44896</v>
      </c>
      <c r="M273" s="58" t="s">
        <v>736</v>
      </c>
      <c r="N273" s="53"/>
      <c r="O273" s="49"/>
    </row>
    <row r="274" s="2" customFormat="1" ht="21.75" customHeight="1" spans="1:15">
      <c r="A274" s="92"/>
      <c r="B274" s="24"/>
      <c r="C274" s="31"/>
      <c r="D274" s="23"/>
      <c r="E274" s="24"/>
      <c r="F274" s="58" t="s">
        <v>745</v>
      </c>
      <c r="G274" s="46" t="s">
        <v>651</v>
      </c>
      <c r="H274" s="20">
        <v>22.49</v>
      </c>
      <c r="I274" s="20" t="s">
        <v>70</v>
      </c>
      <c r="J274" s="46" t="s">
        <v>667</v>
      </c>
      <c r="K274" s="51">
        <v>44562</v>
      </c>
      <c r="L274" s="51">
        <v>44896</v>
      </c>
      <c r="M274" s="101" t="s">
        <v>695</v>
      </c>
      <c r="N274" s="53"/>
      <c r="O274" s="49"/>
    </row>
    <row r="275" s="2" customFormat="1" ht="21.75" customHeight="1" spans="1:15">
      <c r="A275" s="92"/>
      <c r="B275" s="24"/>
      <c r="C275" s="31"/>
      <c r="D275" s="23"/>
      <c r="E275" s="24"/>
      <c r="F275" s="101" t="s">
        <v>746</v>
      </c>
      <c r="G275" s="46" t="s">
        <v>651</v>
      </c>
      <c r="H275" s="20">
        <v>21.79</v>
      </c>
      <c r="I275" s="20" t="s">
        <v>70</v>
      </c>
      <c r="J275" s="46" t="s">
        <v>747</v>
      </c>
      <c r="K275" s="51">
        <v>44562</v>
      </c>
      <c r="L275" s="51">
        <v>44896</v>
      </c>
      <c r="M275" s="101" t="s">
        <v>695</v>
      </c>
      <c r="N275" s="53"/>
      <c r="O275" s="49"/>
    </row>
    <row r="276" s="2" customFormat="1" ht="21.75" customHeight="1" spans="1:15">
      <c r="A276" s="92"/>
      <c r="B276" s="24"/>
      <c r="C276" s="31"/>
      <c r="D276" s="23"/>
      <c r="E276" s="24"/>
      <c r="F276" s="101" t="s">
        <v>748</v>
      </c>
      <c r="G276" s="46" t="s">
        <v>655</v>
      </c>
      <c r="H276" s="20">
        <v>15.31</v>
      </c>
      <c r="I276" s="20" t="s">
        <v>70</v>
      </c>
      <c r="J276" s="46" t="s">
        <v>658</v>
      </c>
      <c r="K276" s="51">
        <v>44562</v>
      </c>
      <c r="L276" s="51">
        <v>44896</v>
      </c>
      <c r="M276" s="101" t="s">
        <v>695</v>
      </c>
      <c r="N276" s="53"/>
      <c r="O276" s="49"/>
    </row>
    <row r="277" s="2" customFormat="1" ht="21.75" customHeight="1" spans="1:15">
      <c r="A277" s="92"/>
      <c r="B277" s="24"/>
      <c r="C277" s="31"/>
      <c r="D277" s="23"/>
      <c r="E277" s="24"/>
      <c r="F277" s="101" t="s">
        <v>749</v>
      </c>
      <c r="G277" s="46" t="s">
        <v>655</v>
      </c>
      <c r="H277" s="20">
        <v>14.76</v>
      </c>
      <c r="I277" s="20" t="s">
        <v>70</v>
      </c>
      <c r="J277" s="46" t="s">
        <v>71</v>
      </c>
      <c r="K277" s="51">
        <v>44562</v>
      </c>
      <c r="L277" s="51">
        <v>44896</v>
      </c>
      <c r="M277" s="101" t="s">
        <v>695</v>
      </c>
      <c r="N277" s="53"/>
      <c r="O277" s="49"/>
    </row>
    <row r="278" s="2" customFormat="1" ht="21.75" customHeight="1" spans="1:15">
      <c r="A278" s="92"/>
      <c r="B278" s="24"/>
      <c r="C278" s="31"/>
      <c r="D278" s="23"/>
      <c r="E278" s="24"/>
      <c r="F278" s="101" t="s">
        <v>750</v>
      </c>
      <c r="G278" s="46" t="s">
        <v>655</v>
      </c>
      <c r="H278" s="20">
        <v>5.2</v>
      </c>
      <c r="I278" s="20" t="s">
        <v>70</v>
      </c>
      <c r="J278" s="46" t="s">
        <v>214</v>
      </c>
      <c r="K278" s="51">
        <v>44562</v>
      </c>
      <c r="L278" s="51">
        <v>44896</v>
      </c>
      <c r="M278" s="101" t="s">
        <v>695</v>
      </c>
      <c r="N278" s="53"/>
      <c r="O278" s="49"/>
    </row>
    <row r="279" s="2" customFormat="1" ht="21.75" customHeight="1" spans="1:15">
      <c r="A279" s="92"/>
      <c r="B279" s="24"/>
      <c r="C279" s="31"/>
      <c r="D279" s="23"/>
      <c r="E279" s="24"/>
      <c r="F279" s="101" t="s">
        <v>751</v>
      </c>
      <c r="G279" s="46" t="s">
        <v>655</v>
      </c>
      <c r="H279" s="20">
        <v>106.6</v>
      </c>
      <c r="I279" s="20" t="s">
        <v>225</v>
      </c>
      <c r="J279" s="46" t="s">
        <v>752</v>
      </c>
      <c r="K279" s="51">
        <v>44562</v>
      </c>
      <c r="L279" s="51">
        <v>44896</v>
      </c>
      <c r="M279" s="101" t="s">
        <v>695</v>
      </c>
      <c r="N279" s="53"/>
      <c r="O279" s="49"/>
    </row>
    <row r="280" s="2" customFormat="1" ht="21.75" customHeight="1" spans="1:15">
      <c r="A280" s="92"/>
      <c r="B280" s="24"/>
      <c r="C280" s="31"/>
      <c r="D280" s="23"/>
      <c r="E280" s="24"/>
      <c r="F280" s="101" t="s">
        <v>753</v>
      </c>
      <c r="G280" s="46" t="s">
        <v>655</v>
      </c>
      <c r="H280" s="20">
        <v>70.81</v>
      </c>
      <c r="I280" s="20" t="s">
        <v>225</v>
      </c>
      <c r="J280" s="46" t="s">
        <v>754</v>
      </c>
      <c r="K280" s="51">
        <v>44562</v>
      </c>
      <c r="L280" s="51">
        <v>44896</v>
      </c>
      <c r="M280" s="101" t="s">
        <v>695</v>
      </c>
      <c r="N280" s="53"/>
      <c r="O280" s="49"/>
    </row>
    <row r="281" s="2" customFormat="1" ht="21.75" customHeight="1" spans="1:15">
      <c r="A281" s="92"/>
      <c r="B281" s="24"/>
      <c r="C281" s="31"/>
      <c r="D281" s="23"/>
      <c r="E281" s="24"/>
      <c r="F281" s="101" t="s">
        <v>755</v>
      </c>
      <c r="G281" s="46" t="s">
        <v>655</v>
      </c>
      <c r="H281" s="20">
        <v>15.03</v>
      </c>
      <c r="I281" s="20" t="s">
        <v>168</v>
      </c>
      <c r="J281" s="46" t="s">
        <v>169</v>
      </c>
      <c r="K281" s="51">
        <v>44562</v>
      </c>
      <c r="L281" s="51">
        <v>44896</v>
      </c>
      <c r="M281" s="101" t="s">
        <v>695</v>
      </c>
      <c r="N281" s="53"/>
      <c r="O281" s="49"/>
    </row>
    <row r="282" s="2" customFormat="1" ht="21.75" customHeight="1" spans="1:15">
      <c r="A282" s="92"/>
      <c r="B282" s="24"/>
      <c r="C282" s="31"/>
      <c r="D282" s="23"/>
      <c r="E282" s="24"/>
      <c r="F282" s="101" t="s">
        <v>756</v>
      </c>
      <c r="G282" s="46" t="s">
        <v>651</v>
      </c>
      <c r="H282" s="20">
        <v>5.2</v>
      </c>
      <c r="I282" s="20" t="s">
        <v>168</v>
      </c>
      <c r="J282" s="46" t="s">
        <v>169</v>
      </c>
      <c r="K282" s="51">
        <v>44562</v>
      </c>
      <c r="L282" s="51">
        <v>44896</v>
      </c>
      <c r="M282" s="101" t="s">
        <v>695</v>
      </c>
      <c r="N282" s="53"/>
      <c r="O282" s="49"/>
    </row>
    <row r="283" s="2" customFormat="1" ht="21.75" customHeight="1" spans="1:15">
      <c r="A283" s="92"/>
      <c r="B283" s="24"/>
      <c r="C283" s="31"/>
      <c r="D283" s="23"/>
      <c r="E283" s="24"/>
      <c r="F283" s="101" t="s">
        <v>757</v>
      </c>
      <c r="G283" s="46" t="s">
        <v>655</v>
      </c>
      <c r="H283" s="20">
        <v>15.6</v>
      </c>
      <c r="I283" s="20" t="s">
        <v>157</v>
      </c>
      <c r="J283" s="46" t="s">
        <v>446</v>
      </c>
      <c r="K283" s="51">
        <v>44562</v>
      </c>
      <c r="L283" s="51">
        <v>44896</v>
      </c>
      <c r="M283" s="101" t="s">
        <v>695</v>
      </c>
      <c r="N283" s="53"/>
      <c r="O283" s="49"/>
    </row>
    <row r="284" s="2" customFormat="1" ht="21.75" customHeight="1" spans="1:15">
      <c r="A284" s="92"/>
      <c r="B284" s="24"/>
      <c r="C284" s="31"/>
      <c r="D284" s="23"/>
      <c r="E284" s="24"/>
      <c r="F284" s="101" t="s">
        <v>758</v>
      </c>
      <c r="G284" s="46" t="s">
        <v>655</v>
      </c>
      <c r="H284" s="20">
        <v>45.37</v>
      </c>
      <c r="I284" s="20" t="s">
        <v>86</v>
      </c>
      <c r="J284" s="46" t="s">
        <v>759</v>
      </c>
      <c r="K284" s="51">
        <v>44562</v>
      </c>
      <c r="L284" s="51">
        <v>44896</v>
      </c>
      <c r="M284" s="101" t="s">
        <v>695</v>
      </c>
      <c r="N284" s="53"/>
      <c r="O284" s="49"/>
    </row>
    <row r="285" s="2" customFormat="1" ht="21.75" customHeight="1" spans="1:15">
      <c r="A285" s="92"/>
      <c r="B285" s="24"/>
      <c r="C285" s="31"/>
      <c r="D285" s="23"/>
      <c r="E285" s="24"/>
      <c r="F285" s="101" t="s">
        <v>760</v>
      </c>
      <c r="G285" s="46" t="s">
        <v>651</v>
      </c>
      <c r="H285" s="20">
        <v>18.2</v>
      </c>
      <c r="I285" s="20" t="s">
        <v>86</v>
      </c>
      <c r="J285" s="46" t="s">
        <v>347</v>
      </c>
      <c r="K285" s="51">
        <v>44562</v>
      </c>
      <c r="L285" s="51">
        <v>44896</v>
      </c>
      <c r="M285" s="101" t="s">
        <v>695</v>
      </c>
      <c r="N285" s="53"/>
      <c r="O285" s="49"/>
    </row>
    <row r="286" s="2" customFormat="1" ht="21.75" customHeight="1" spans="1:15">
      <c r="A286" s="92"/>
      <c r="B286" s="24"/>
      <c r="C286" s="31"/>
      <c r="D286" s="23"/>
      <c r="E286" s="24"/>
      <c r="F286" s="101" t="s">
        <v>761</v>
      </c>
      <c r="G286" s="46" t="s">
        <v>651</v>
      </c>
      <c r="H286" s="20">
        <v>13</v>
      </c>
      <c r="I286" s="20" t="s">
        <v>86</v>
      </c>
      <c r="J286" s="46" t="s">
        <v>353</v>
      </c>
      <c r="K286" s="51">
        <v>44562</v>
      </c>
      <c r="L286" s="51">
        <v>44896</v>
      </c>
      <c r="M286" s="101" t="s">
        <v>695</v>
      </c>
      <c r="N286" s="53"/>
      <c r="O286" s="49"/>
    </row>
    <row r="287" s="2" customFormat="1" ht="21.75" customHeight="1" spans="1:15">
      <c r="A287" s="92"/>
      <c r="B287" s="24"/>
      <c r="C287" s="31"/>
      <c r="D287" s="23"/>
      <c r="E287" s="24"/>
      <c r="F287" s="101" t="s">
        <v>762</v>
      </c>
      <c r="G287" s="46" t="s">
        <v>651</v>
      </c>
      <c r="H287" s="20">
        <v>57.59</v>
      </c>
      <c r="I287" s="20" t="s">
        <v>131</v>
      </c>
      <c r="J287" s="46" t="s">
        <v>268</v>
      </c>
      <c r="K287" s="51">
        <v>44562</v>
      </c>
      <c r="L287" s="51">
        <v>44896</v>
      </c>
      <c r="M287" s="101" t="s">
        <v>695</v>
      </c>
      <c r="N287" s="53"/>
      <c r="O287" s="49"/>
    </row>
    <row r="288" s="2" customFormat="1" ht="21.75" customHeight="1" spans="1:15">
      <c r="A288" s="92"/>
      <c r="B288" s="24"/>
      <c r="C288" s="31"/>
      <c r="D288" s="23"/>
      <c r="E288" s="24"/>
      <c r="F288" s="101" t="s">
        <v>763</v>
      </c>
      <c r="G288" s="46" t="s">
        <v>651</v>
      </c>
      <c r="H288" s="20">
        <v>25.93</v>
      </c>
      <c r="I288" s="20" t="s">
        <v>131</v>
      </c>
      <c r="J288" s="46" t="s">
        <v>265</v>
      </c>
      <c r="K288" s="51">
        <v>44562</v>
      </c>
      <c r="L288" s="51">
        <v>44896</v>
      </c>
      <c r="M288" s="101" t="s">
        <v>695</v>
      </c>
      <c r="N288" s="53"/>
      <c r="O288" s="49"/>
    </row>
    <row r="289" s="2" customFormat="1" ht="21.75" customHeight="1" spans="1:15">
      <c r="A289" s="92"/>
      <c r="B289" s="24"/>
      <c r="C289" s="31"/>
      <c r="D289" s="23"/>
      <c r="E289" s="24"/>
      <c r="F289" s="101" t="s">
        <v>764</v>
      </c>
      <c r="G289" s="46" t="s">
        <v>655</v>
      </c>
      <c r="H289" s="20">
        <v>25.64</v>
      </c>
      <c r="I289" s="20" t="s">
        <v>131</v>
      </c>
      <c r="J289" s="46" t="s">
        <v>268</v>
      </c>
      <c r="K289" s="51">
        <v>44562</v>
      </c>
      <c r="L289" s="51">
        <v>44896</v>
      </c>
      <c r="M289" s="101" t="s">
        <v>695</v>
      </c>
      <c r="N289" s="53"/>
      <c r="O289" s="49"/>
    </row>
    <row r="290" s="2" customFormat="1" ht="21.75" customHeight="1" spans="1:15">
      <c r="A290" s="92"/>
      <c r="B290" s="24"/>
      <c r="C290" s="31"/>
      <c r="D290" s="23"/>
      <c r="E290" s="24"/>
      <c r="F290" s="101" t="s">
        <v>765</v>
      </c>
      <c r="G290" s="46" t="s">
        <v>651</v>
      </c>
      <c r="H290" s="20">
        <v>13.42</v>
      </c>
      <c r="I290" s="20" t="s">
        <v>131</v>
      </c>
      <c r="J290" s="46" t="s">
        <v>766</v>
      </c>
      <c r="K290" s="51">
        <v>44562</v>
      </c>
      <c r="L290" s="51">
        <v>44896</v>
      </c>
      <c r="M290" s="101" t="s">
        <v>695</v>
      </c>
      <c r="N290" s="53"/>
      <c r="O290" s="49"/>
    </row>
    <row r="291" s="2" customFormat="1" ht="21.75" customHeight="1" spans="1:15">
      <c r="A291" s="92"/>
      <c r="B291" s="24"/>
      <c r="C291" s="31"/>
      <c r="D291" s="23"/>
      <c r="E291" s="24"/>
      <c r="F291" s="101" t="s">
        <v>767</v>
      </c>
      <c r="G291" s="46" t="s">
        <v>651</v>
      </c>
      <c r="H291" s="20">
        <v>64.49</v>
      </c>
      <c r="I291" s="20" t="s">
        <v>135</v>
      </c>
      <c r="J291" s="46" t="s">
        <v>768</v>
      </c>
      <c r="K291" s="51">
        <v>44562</v>
      </c>
      <c r="L291" s="51">
        <v>44896</v>
      </c>
      <c r="M291" s="101" t="s">
        <v>695</v>
      </c>
      <c r="N291" s="53"/>
      <c r="O291" s="49"/>
    </row>
    <row r="292" s="2" customFormat="1" ht="21.75" customHeight="1" spans="1:15">
      <c r="A292" s="92"/>
      <c r="B292" s="24"/>
      <c r="C292" s="31"/>
      <c r="D292" s="23"/>
      <c r="E292" s="24"/>
      <c r="F292" s="101" t="s">
        <v>769</v>
      </c>
      <c r="G292" s="46" t="s">
        <v>655</v>
      </c>
      <c r="H292" s="20">
        <v>49.4</v>
      </c>
      <c r="I292" s="20" t="s">
        <v>135</v>
      </c>
      <c r="J292" s="46" t="s">
        <v>370</v>
      </c>
      <c r="K292" s="51">
        <v>44562</v>
      </c>
      <c r="L292" s="51">
        <v>44896</v>
      </c>
      <c r="M292" s="101" t="s">
        <v>695</v>
      </c>
      <c r="N292" s="53"/>
      <c r="O292" s="49"/>
    </row>
    <row r="293" s="2" customFormat="1" ht="21.75" customHeight="1" spans="1:15">
      <c r="A293" s="92"/>
      <c r="B293" s="24"/>
      <c r="C293" s="31"/>
      <c r="D293" s="23"/>
      <c r="E293" s="24"/>
      <c r="F293" s="101" t="s">
        <v>770</v>
      </c>
      <c r="G293" s="46" t="s">
        <v>655</v>
      </c>
      <c r="H293" s="20">
        <v>46.5</v>
      </c>
      <c r="I293" s="20" t="s">
        <v>135</v>
      </c>
      <c r="J293" s="46" t="s">
        <v>771</v>
      </c>
      <c r="K293" s="51">
        <v>44562</v>
      </c>
      <c r="L293" s="51">
        <v>44896</v>
      </c>
      <c r="M293" s="101" t="s">
        <v>695</v>
      </c>
      <c r="N293" s="53"/>
      <c r="O293" s="49"/>
    </row>
    <row r="294" s="2" customFormat="1" ht="21.75" customHeight="1" spans="1:15">
      <c r="A294" s="92"/>
      <c r="B294" s="24"/>
      <c r="C294" s="31"/>
      <c r="D294" s="23"/>
      <c r="E294" s="24"/>
      <c r="F294" s="101" t="s">
        <v>772</v>
      </c>
      <c r="G294" s="46" t="s">
        <v>655</v>
      </c>
      <c r="H294" s="20">
        <v>11.84</v>
      </c>
      <c r="I294" s="20" t="s">
        <v>135</v>
      </c>
      <c r="J294" s="46" t="s">
        <v>203</v>
      </c>
      <c r="K294" s="51">
        <v>44562</v>
      </c>
      <c r="L294" s="51">
        <v>44896</v>
      </c>
      <c r="M294" s="101" t="s">
        <v>695</v>
      </c>
      <c r="N294" s="53"/>
      <c r="O294" s="49"/>
    </row>
    <row r="295" s="2" customFormat="1" ht="21.75" customHeight="1" spans="1:15">
      <c r="A295" s="92"/>
      <c r="B295" s="24"/>
      <c r="C295" s="31"/>
      <c r="D295" s="23"/>
      <c r="E295" s="24"/>
      <c r="F295" s="101" t="s">
        <v>773</v>
      </c>
      <c r="G295" s="46" t="s">
        <v>655</v>
      </c>
      <c r="H295" s="20">
        <v>89.01</v>
      </c>
      <c r="I295" s="20" t="s">
        <v>178</v>
      </c>
      <c r="J295" s="46" t="s">
        <v>347</v>
      </c>
      <c r="K295" s="51">
        <v>44562</v>
      </c>
      <c r="L295" s="51">
        <v>44896</v>
      </c>
      <c r="M295" s="101" t="s">
        <v>695</v>
      </c>
      <c r="N295" s="53"/>
      <c r="O295" s="49"/>
    </row>
    <row r="296" s="2" customFormat="1" ht="21.75" customHeight="1" spans="1:15">
      <c r="A296" s="92"/>
      <c r="B296" s="24"/>
      <c r="C296" s="31"/>
      <c r="D296" s="23"/>
      <c r="E296" s="24"/>
      <c r="F296" s="101" t="s">
        <v>774</v>
      </c>
      <c r="G296" s="46" t="s">
        <v>655</v>
      </c>
      <c r="H296" s="20">
        <v>28.73</v>
      </c>
      <c r="I296" s="20" t="s">
        <v>178</v>
      </c>
      <c r="J296" s="46" t="s">
        <v>775</v>
      </c>
      <c r="K296" s="51">
        <v>44562</v>
      </c>
      <c r="L296" s="51">
        <v>44896</v>
      </c>
      <c r="M296" s="101" t="s">
        <v>695</v>
      </c>
      <c r="N296" s="53"/>
      <c r="O296" s="49"/>
    </row>
    <row r="297" s="2" customFormat="1" ht="21.75" customHeight="1" spans="1:15">
      <c r="A297" s="92"/>
      <c r="B297" s="24"/>
      <c r="C297" s="31"/>
      <c r="D297" s="23"/>
      <c r="E297" s="24"/>
      <c r="F297" s="101" t="s">
        <v>776</v>
      </c>
      <c r="G297" s="46" t="s">
        <v>655</v>
      </c>
      <c r="H297" s="20">
        <v>10.4</v>
      </c>
      <c r="I297" s="20" t="s">
        <v>178</v>
      </c>
      <c r="J297" s="46" t="s">
        <v>777</v>
      </c>
      <c r="K297" s="51">
        <v>44562</v>
      </c>
      <c r="L297" s="51">
        <v>44896</v>
      </c>
      <c r="M297" s="101" t="s">
        <v>695</v>
      </c>
      <c r="N297" s="53"/>
      <c r="O297" s="49"/>
    </row>
    <row r="298" s="2" customFormat="1" ht="21.75" customHeight="1" spans="1:15">
      <c r="A298" s="20"/>
      <c r="B298" s="24"/>
      <c r="C298" s="31"/>
      <c r="D298" s="23"/>
      <c r="E298" s="24"/>
      <c r="F298" s="101" t="s">
        <v>778</v>
      </c>
      <c r="G298" s="46" t="s">
        <v>651</v>
      </c>
      <c r="H298" s="20">
        <v>37.9</v>
      </c>
      <c r="I298" s="20" t="s">
        <v>150</v>
      </c>
      <c r="J298" s="46" t="s">
        <v>151</v>
      </c>
      <c r="K298" s="51">
        <v>44562</v>
      </c>
      <c r="L298" s="51">
        <v>44896</v>
      </c>
      <c r="M298" s="101" t="s">
        <v>695</v>
      </c>
      <c r="N298" s="53"/>
      <c r="O298" s="49"/>
    </row>
    <row r="299" s="2" customFormat="1" ht="21.75" customHeight="1" spans="1:15">
      <c r="A299" s="20"/>
      <c r="B299" s="24"/>
      <c r="C299" s="31"/>
      <c r="D299" s="23"/>
      <c r="E299" s="24"/>
      <c r="F299" s="101" t="s">
        <v>779</v>
      </c>
      <c r="G299" s="46" t="s">
        <v>655</v>
      </c>
      <c r="H299" s="20">
        <v>13</v>
      </c>
      <c r="I299" s="20" t="s">
        <v>150</v>
      </c>
      <c r="J299" s="46" t="s">
        <v>489</v>
      </c>
      <c r="K299" s="51">
        <v>44562</v>
      </c>
      <c r="L299" s="51">
        <v>44896</v>
      </c>
      <c r="M299" s="101" t="s">
        <v>695</v>
      </c>
      <c r="N299" s="53"/>
      <c r="O299" s="49"/>
    </row>
    <row r="300" s="2" customFormat="1" ht="21.75" customHeight="1" spans="1:15">
      <c r="A300" s="20"/>
      <c r="B300" s="24"/>
      <c r="C300" s="31"/>
      <c r="D300" s="23"/>
      <c r="E300" s="24"/>
      <c r="F300" s="101" t="s">
        <v>780</v>
      </c>
      <c r="G300" s="46" t="s">
        <v>655</v>
      </c>
      <c r="H300" s="20">
        <v>0.53</v>
      </c>
      <c r="I300" s="20" t="s">
        <v>139</v>
      </c>
      <c r="J300" s="46" t="s">
        <v>229</v>
      </c>
      <c r="K300" s="51">
        <v>44562</v>
      </c>
      <c r="L300" s="51">
        <v>44896</v>
      </c>
      <c r="M300" s="101" t="s">
        <v>695</v>
      </c>
      <c r="N300" s="53"/>
      <c r="O300" s="49"/>
    </row>
    <row r="301" s="2" customFormat="1" ht="21.75" customHeight="1" spans="1:15">
      <c r="A301" s="20"/>
      <c r="B301" s="24"/>
      <c r="C301" s="31"/>
      <c r="D301" s="23"/>
      <c r="E301" s="24"/>
      <c r="F301" s="101" t="s">
        <v>781</v>
      </c>
      <c r="G301" s="46" t="s">
        <v>651</v>
      </c>
      <c r="H301" s="20">
        <v>28.6</v>
      </c>
      <c r="I301" s="20" t="s">
        <v>139</v>
      </c>
      <c r="J301" s="46" t="s">
        <v>140</v>
      </c>
      <c r="K301" s="51">
        <v>44562</v>
      </c>
      <c r="L301" s="51">
        <v>44896</v>
      </c>
      <c r="M301" s="101" t="s">
        <v>695</v>
      </c>
      <c r="N301" s="53"/>
      <c r="O301" s="49"/>
    </row>
    <row r="302" s="2" customFormat="1" ht="21.75" customHeight="1" spans="1:15">
      <c r="A302" s="20"/>
      <c r="B302" s="24"/>
      <c r="C302" s="31"/>
      <c r="D302" s="23"/>
      <c r="E302" s="24"/>
      <c r="F302" s="101" t="s">
        <v>782</v>
      </c>
      <c r="G302" s="46" t="s">
        <v>651</v>
      </c>
      <c r="H302" s="20">
        <v>20.24</v>
      </c>
      <c r="I302" s="20" t="s">
        <v>139</v>
      </c>
      <c r="J302" s="46" t="s">
        <v>534</v>
      </c>
      <c r="K302" s="51">
        <v>44562</v>
      </c>
      <c r="L302" s="51">
        <v>44896</v>
      </c>
      <c r="M302" s="101" t="s">
        <v>695</v>
      </c>
      <c r="N302" s="53"/>
      <c r="O302" s="49"/>
    </row>
    <row r="303" s="2" customFormat="1" ht="21.75" customHeight="1" spans="1:15">
      <c r="A303" s="20"/>
      <c r="B303" s="24"/>
      <c r="C303" s="31"/>
      <c r="D303" s="23"/>
      <c r="E303" s="24"/>
      <c r="F303" s="101" t="s">
        <v>783</v>
      </c>
      <c r="G303" s="46" t="s">
        <v>651</v>
      </c>
      <c r="H303" s="20">
        <v>17.35</v>
      </c>
      <c r="I303" s="20" t="s">
        <v>139</v>
      </c>
      <c r="J303" s="46" t="s">
        <v>697</v>
      </c>
      <c r="K303" s="51">
        <v>44562</v>
      </c>
      <c r="L303" s="51">
        <v>44896</v>
      </c>
      <c r="M303" s="101" t="s">
        <v>695</v>
      </c>
      <c r="N303" s="53"/>
      <c r="O303" s="49"/>
    </row>
    <row r="304" s="2" customFormat="1" ht="21.75" customHeight="1" spans="1:15">
      <c r="A304" s="20"/>
      <c r="B304" s="24"/>
      <c r="C304" s="31"/>
      <c r="D304" s="23"/>
      <c r="E304" s="24"/>
      <c r="F304" s="101" t="s">
        <v>784</v>
      </c>
      <c r="G304" s="46" t="s">
        <v>651</v>
      </c>
      <c r="H304" s="20">
        <v>10.07</v>
      </c>
      <c r="I304" s="20" t="s">
        <v>139</v>
      </c>
      <c r="J304" s="46" t="s">
        <v>229</v>
      </c>
      <c r="K304" s="51">
        <v>44562</v>
      </c>
      <c r="L304" s="51">
        <v>44896</v>
      </c>
      <c r="M304" s="101" t="s">
        <v>695</v>
      </c>
      <c r="N304" s="53"/>
      <c r="O304" s="49"/>
    </row>
    <row r="305" s="2" customFormat="1" ht="29.25" customHeight="1" spans="1:175">
      <c r="A305" s="19" t="s">
        <v>785</v>
      </c>
      <c r="B305" s="24"/>
      <c r="C305" s="24"/>
      <c r="D305" s="18">
        <f>SUM(D306:D310)</f>
        <v>180</v>
      </c>
      <c r="E305" s="18"/>
      <c r="F305" s="18"/>
      <c r="G305" s="103"/>
      <c r="H305" s="18">
        <f>SUM(H306:H310)</f>
        <v>180</v>
      </c>
      <c r="I305" s="18"/>
      <c r="J305" s="20"/>
      <c r="K305" s="114"/>
      <c r="L305" s="50"/>
      <c r="M305" s="115"/>
      <c r="N305" s="50"/>
      <c r="O305" s="49"/>
      <c r="DH305" s="127"/>
      <c r="DI305" s="127"/>
      <c r="DJ305" s="127"/>
      <c r="DK305" s="127"/>
      <c r="DL305" s="127"/>
      <c r="DM305" s="127"/>
      <c r="DN305" s="127"/>
      <c r="DO305" s="127"/>
      <c r="DP305" s="127"/>
      <c r="DQ305" s="127"/>
      <c r="DR305" s="127"/>
      <c r="DS305" s="127"/>
      <c r="DT305" s="127"/>
      <c r="DU305" s="127"/>
      <c r="DV305" s="127"/>
      <c r="DW305" s="127"/>
      <c r="DX305" s="127"/>
      <c r="DY305" s="127"/>
      <c r="DZ305" s="127"/>
      <c r="EA305" s="127"/>
      <c r="EB305" s="127"/>
      <c r="EC305" s="127"/>
      <c r="ED305" s="127"/>
      <c r="EE305" s="127"/>
      <c r="EF305" s="127"/>
      <c r="EG305" s="127"/>
      <c r="EH305" s="127"/>
      <c r="EI305" s="127"/>
      <c r="EJ305" s="127"/>
      <c r="EK305" s="127"/>
      <c r="EL305" s="127"/>
      <c r="EM305" s="127"/>
      <c r="EN305" s="127"/>
      <c r="EO305" s="127"/>
      <c r="EP305" s="127"/>
      <c r="EQ305" s="127"/>
      <c r="ER305" s="127"/>
      <c r="ES305" s="127"/>
      <c r="ET305" s="127"/>
      <c r="EU305" s="127"/>
      <c r="EV305" s="127"/>
      <c r="EW305" s="127"/>
      <c r="EX305" s="127"/>
      <c r="EY305" s="127"/>
      <c r="EZ305" s="127"/>
      <c r="FA305" s="127"/>
      <c r="FB305" s="127"/>
      <c r="FC305" s="127"/>
      <c r="FD305" s="127"/>
      <c r="FE305" s="127"/>
      <c r="FF305" s="127"/>
      <c r="FG305" s="127"/>
      <c r="FH305" s="127"/>
      <c r="FI305" s="127"/>
      <c r="FJ305" s="127"/>
      <c r="FK305" s="127"/>
      <c r="FL305" s="127"/>
      <c r="FM305" s="127"/>
      <c r="FN305" s="127"/>
      <c r="FO305" s="127"/>
      <c r="FP305" s="127"/>
      <c r="FQ305" s="127"/>
      <c r="FR305" s="127"/>
      <c r="FS305" s="127"/>
    </row>
    <row r="306" s="2" customFormat="1" ht="29.25" customHeight="1" spans="1:175">
      <c r="A306" s="27" t="s">
        <v>786</v>
      </c>
      <c r="B306" s="104" t="s">
        <v>787</v>
      </c>
      <c r="C306" s="104" t="s">
        <v>45</v>
      </c>
      <c r="D306" s="18">
        <v>20</v>
      </c>
      <c r="E306" s="104" t="s">
        <v>788</v>
      </c>
      <c r="F306" s="72" t="s">
        <v>789</v>
      </c>
      <c r="G306" s="72" t="s">
        <v>126</v>
      </c>
      <c r="H306" s="23">
        <v>20</v>
      </c>
      <c r="I306" s="72" t="s">
        <v>143</v>
      </c>
      <c r="J306" s="27" t="s">
        <v>252</v>
      </c>
      <c r="K306" s="51">
        <v>44562</v>
      </c>
      <c r="L306" s="51">
        <v>44896</v>
      </c>
      <c r="M306" s="116" t="s">
        <v>790</v>
      </c>
      <c r="N306" s="50"/>
      <c r="O306" s="49"/>
      <c r="DH306" s="127"/>
      <c r="DI306" s="127"/>
      <c r="DJ306" s="127"/>
      <c r="DK306" s="127"/>
      <c r="DL306" s="127"/>
      <c r="DM306" s="127"/>
      <c r="DN306" s="127"/>
      <c r="DO306" s="127"/>
      <c r="DP306" s="127"/>
      <c r="DQ306" s="127"/>
      <c r="DR306" s="127"/>
      <c r="DS306" s="127"/>
      <c r="DT306" s="127"/>
      <c r="DU306" s="127"/>
      <c r="DV306" s="127"/>
      <c r="DW306" s="127"/>
      <c r="DX306" s="127"/>
      <c r="DY306" s="127"/>
      <c r="DZ306" s="127"/>
      <c r="EA306" s="127"/>
      <c r="EB306" s="127"/>
      <c r="EC306" s="127"/>
      <c r="ED306" s="127"/>
      <c r="EE306" s="127"/>
      <c r="EF306" s="127"/>
      <c r="EG306" s="127"/>
      <c r="EH306" s="127"/>
      <c r="EI306" s="127"/>
      <c r="EJ306" s="127"/>
      <c r="EK306" s="127"/>
      <c r="EL306" s="127"/>
      <c r="EM306" s="127"/>
      <c r="EN306" s="127"/>
      <c r="EO306" s="127"/>
      <c r="EP306" s="127"/>
      <c r="EQ306" s="127"/>
      <c r="ER306" s="127"/>
      <c r="ES306" s="127"/>
      <c r="ET306" s="127"/>
      <c r="EU306" s="127"/>
      <c r="EV306" s="127"/>
      <c r="EW306" s="127"/>
      <c r="EX306" s="127"/>
      <c r="EY306" s="127"/>
      <c r="EZ306" s="127"/>
      <c r="FA306" s="127"/>
      <c r="FB306" s="127"/>
      <c r="FC306" s="127"/>
      <c r="FD306" s="127"/>
      <c r="FE306" s="127"/>
      <c r="FF306" s="127"/>
      <c r="FG306" s="127"/>
      <c r="FH306" s="127"/>
      <c r="FI306" s="127"/>
      <c r="FJ306" s="127"/>
      <c r="FK306" s="127"/>
      <c r="FL306" s="127"/>
      <c r="FM306" s="127"/>
      <c r="FN306" s="127"/>
      <c r="FO306" s="127"/>
      <c r="FP306" s="127"/>
      <c r="FQ306" s="127"/>
      <c r="FR306" s="127"/>
      <c r="FS306" s="127"/>
    </row>
    <row r="307" s="2" customFormat="1" ht="29.25" customHeight="1" spans="1:175">
      <c r="A307" s="30"/>
      <c r="B307" s="105"/>
      <c r="C307" s="105"/>
      <c r="D307" s="18">
        <v>20</v>
      </c>
      <c r="E307" s="105"/>
      <c r="F307" s="72" t="s">
        <v>791</v>
      </c>
      <c r="G307" s="72" t="s">
        <v>126</v>
      </c>
      <c r="H307" s="23">
        <v>20</v>
      </c>
      <c r="I307" s="72" t="s">
        <v>164</v>
      </c>
      <c r="J307" s="27" t="s">
        <v>165</v>
      </c>
      <c r="K307" s="51">
        <v>44562</v>
      </c>
      <c r="L307" s="51">
        <v>44896</v>
      </c>
      <c r="M307" s="116" t="s">
        <v>790</v>
      </c>
      <c r="N307" s="50"/>
      <c r="O307" s="49"/>
      <c r="DH307" s="127"/>
      <c r="DI307" s="127"/>
      <c r="DJ307" s="127"/>
      <c r="DK307" s="127"/>
      <c r="DL307" s="127"/>
      <c r="DM307" s="127"/>
      <c r="DN307" s="127"/>
      <c r="DO307" s="127"/>
      <c r="DP307" s="127"/>
      <c r="DQ307" s="127"/>
      <c r="DR307" s="127"/>
      <c r="DS307" s="127"/>
      <c r="DT307" s="127"/>
      <c r="DU307" s="127"/>
      <c r="DV307" s="127"/>
      <c r="DW307" s="127"/>
      <c r="DX307" s="127"/>
      <c r="DY307" s="127"/>
      <c r="DZ307" s="127"/>
      <c r="EA307" s="127"/>
      <c r="EB307" s="127"/>
      <c r="EC307" s="127"/>
      <c r="ED307" s="127"/>
      <c r="EE307" s="127"/>
      <c r="EF307" s="127"/>
      <c r="EG307" s="127"/>
      <c r="EH307" s="127"/>
      <c r="EI307" s="127"/>
      <c r="EJ307" s="127"/>
      <c r="EK307" s="127"/>
      <c r="EL307" s="127"/>
      <c r="EM307" s="127"/>
      <c r="EN307" s="127"/>
      <c r="EO307" s="127"/>
      <c r="EP307" s="127"/>
      <c r="EQ307" s="127"/>
      <c r="ER307" s="127"/>
      <c r="ES307" s="127"/>
      <c r="ET307" s="127"/>
      <c r="EU307" s="127"/>
      <c r="EV307" s="127"/>
      <c r="EW307" s="127"/>
      <c r="EX307" s="127"/>
      <c r="EY307" s="127"/>
      <c r="EZ307" s="127"/>
      <c r="FA307" s="127"/>
      <c r="FB307" s="127"/>
      <c r="FC307" s="127"/>
      <c r="FD307" s="127"/>
      <c r="FE307" s="127"/>
      <c r="FF307" s="127"/>
      <c r="FG307" s="127"/>
      <c r="FH307" s="127"/>
      <c r="FI307" s="127"/>
      <c r="FJ307" s="127"/>
      <c r="FK307" s="127"/>
      <c r="FL307" s="127"/>
      <c r="FM307" s="127"/>
      <c r="FN307" s="127"/>
      <c r="FO307" s="127"/>
      <c r="FP307" s="127"/>
      <c r="FQ307" s="127"/>
      <c r="FR307" s="127"/>
      <c r="FS307" s="127"/>
    </row>
    <row r="308" s="2" customFormat="1" ht="29.25" customHeight="1" spans="1:175">
      <c r="A308" s="30"/>
      <c r="B308" s="105"/>
      <c r="C308" s="106"/>
      <c r="D308" s="18">
        <v>10</v>
      </c>
      <c r="E308" s="105"/>
      <c r="F308" s="72" t="s">
        <v>792</v>
      </c>
      <c r="G308" s="72" t="s">
        <v>126</v>
      </c>
      <c r="H308" s="23">
        <v>10</v>
      </c>
      <c r="I308" s="72" t="s">
        <v>70</v>
      </c>
      <c r="J308" s="27" t="s">
        <v>732</v>
      </c>
      <c r="K308" s="51">
        <v>44562</v>
      </c>
      <c r="L308" s="51">
        <v>44896</v>
      </c>
      <c r="M308" s="116" t="s">
        <v>793</v>
      </c>
      <c r="N308" s="50"/>
      <c r="O308" s="49"/>
      <c r="DH308" s="127"/>
      <c r="DI308" s="127"/>
      <c r="DJ308" s="127"/>
      <c r="DK308" s="127"/>
      <c r="DL308" s="127"/>
      <c r="DM308" s="127"/>
      <c r="DN308" s="127"/>
      <c r="DO308" s="127"/>
      <c r="DP308" s="127"/>
      <c r="DQ308" s="127"/>
      <c r="DR308" s="127"/>
      <c r="DS308" s="127"/>
      <c r="DT308" s="127"/>
      <c r="DU308" s="127"/>
      <c r="DV308" s="127"/>
      <c r="DW308" s="127"/>
      <c r="DX308" s="127"/>
      <c r="DY308" s="127"/>
      <c r="DZ308" s="127"/>
      <c r="EA308" s="127"/>
      <c r="EB308" s="127"/>
      <c r="EC308" s="127"/>
      <c r="ED308" s="127"/>
      <c r="EE308" s="127"/>
      <c r="EF308" s="127"/>
      <c r="EG308" s="127"/>
      <c r="EH308" s="127"/>
      <c r="EI308" s="127"/>
      <c r="EJ308" s="127"/>
      <c r="EK308" s="127"/>
      <c r="EL308" s="127"/>
      <c r="EM308" s="127"/>
      <c r="EN308" s="127"/>
      <c r="EO308" s="127"/>
      <c r="EP308" s="127"/>
      <c r="EQ308" s="127"/>
      <c r="ER308" s="127"/>
      <c r="ES308" s="127"/>
      <c r="ET308" s="127"/>
      <c r="EU308" s="127"/>
      <c r="EV308" s="127"/>
      <c r="EW308" s="127"/>
      <c r="EX308" s="127"/>
      <c r="EY308" s="127"/>
      <c r="EZ308" s="127"/>
      <c r="FA308" s="127"/>
      <c r="FB308" s="127"/>
      <c r="FC308" s="127"/>
      <c r="FD308" s="127"/>
      <c r="FE308" s="127"/>
      <c r="FF308" s="127"/>
      <c r="FG308" s="127"/>
      <c r="FH308" s="127"/>
      <c r="FI308" s="127"/>
      <c r="FJ308" s="127"/>
      <c r="FK308" s="127"/>
      <c r="FL308" s="127"/>
      <c r="FM308" s="127"/>
      <c r="FN308" s="127"/>
      <c r="FO308" s="127"/>
      <c r="FP308" s="127"/>
      <c r="FQ308" s="127"/>
      <c r="FR308" s="127"/>
      <c r="FS308" s="127"/>
    </row>
    <row r="309" s="2" customFormat="1" ht="29.1" customHeight="1" spans="1:15">
      <c r="A309" s="27" t="s">
        <v>794</v>
      </c>
      <c r="B309" s="27" t="s">
        <v>795</v>
      </c>
      <c r="C309" s="20" t="s">
        <v>27</v>
      </c>
      <c r="D309" s="23">
        <v>100</v>
      </c>
      <c r="E309" s="104" t="s">
        <v>788</v>
      </c>
      <c r="F309" s="27" t="s">
        <v>796</v>
      </c>
      <c r="G309" s="27" t="s">
        <v>797</v>
      </c>
      <c r="H309" s="72">
        <v>130</v>
      </c>
      <c r="I309" s="72" t="s">
        <v>798</v>
      </c>
      <c r="J309" s="27" t="s">
        <v>799</v>
      </c>
      <c r="K309" s="117">
        <v>44621</v>
      </c>
      <c r="L309" s="117">
        <v>44896</v>
      </c>
      <c r="M309" s="116" t="s">
        <v>800</v>
      </c>
      <c r="N309" s="118"/>
      <c r="O309" s="49"/>
    </row>
    <row r="310" s="2" customFormat="1" ht="24.95" customHeight="1" spans="1:15">
      <c r="A310" s="77"/>
      <c r="B310" s="77"/>
      <c r="C310" s="20" t="s">
        <v>45</v>
      </c>
      <c r="D310" s="23">
        <v>30</v>
      </c>
      <c r="E310" s="106"/>
      <c r="F310" s="77"/>
      <c r="G310" s="77"/>
      <c r="H310" s="78"/>
      <c r="I310" s="78"/>
      <c r="J310" s="77"/>
      <c r="K310" s="119"/>
      <c r="L310" s="119"/>
      <c r="M310" s="120"/>
      <c r="N310" s="118"/>
      <c r="O310" s="49"/>
    </row>
    <row r="311" s="2" customFormat="1" ht="30.95" customHeight="1" spans="1:15">
      <c r="A311" s="19" t="s">
        <v>801</v>
      </c>
      <c r="B311" s="20"/>
      <c r="C311" s="20"/>
      <c r="D311" s="23">
        <f>D312+D313+D314</f>
        <v>986</v>
      </c>
      <c r="E311" s="24"/>
      <c r="F311" s="25"/>
      <c r="G311" s="25"/>
      <c r="H311" s="23">
        <f>SUM(H312:H314)</f>
        <v>986</v>
      </c>
      <c r="I311" s="23"/>
      <c r="J311" s="20"/>
      <c r="K311" s="114"/>
      <c r="L311" s="114"/>
      <c r="M311" s="115"/>
      <c r="N311" s="118"/>
      <c r="O311" s="49"/>
    </row>
    <row r="312" s="2" customFormat="1" ht="42" customHeight="1" spans="1:15">
      <c r="A312" s="25" t="s">
        <v>802</v>
      </c>
      <c r="B312" s="20" t="s">
        <v>803</v>
      </c>
      <c r="C312" s="20" t="s">
        <v>804</v>
      </c>
      <c r="D312" s="23">
        <v>165</v>
      </c>
      <c r="E312" s="24" t="s">
        <v>574</v>
      </c>
      <c r="F312" s="25" t="s">
        <v>805</v>
      </c>
      <c r="G312" s="81" t="s">
        <v>806</v>
      </c>
      <c r="H312" s="23">
        <v>165</v>
      </c>
      <c r="I312" s="84" t="s">
        <v>577</v>
      </c>
      <c r="J312" s="31" t="s">
        <v>807</v>
      </c>
      <c r="K312" s="93">
        <v>44562</v>
      </c>
      <c r="L312" s="93">
        <v>44896</v>
      </c>
      <c r="M312" s="20" t="s">
        <v>808</v>
      </c>
      <c r="N312" s="130" t="s">
        <v>809</v>
      </c>
      <c r="O312" s="26" t="s">
        <v>810</v>
      </c>
    </row>
    <row r="313" s="2" customFormat="1" ht="39" customHeight="1" spans="1:15">
      <c r="A313" s="25"/>
      <c r="B313" s="20"/>
      <c r="C313" s="20" t="s">
        <v>811</v>
      </c>
      <c r="D313" s="50">
        <v>321</v>
      </c>
      <c r="E313" s="24" t="s">
        <v>574</v>
      </c>
      <c r="F313" s="25" t="s">
        <v>812</v>
      </c>
      <c r="G313" s="31" t="s">
        <v>813</v>
      </c>
      <c r="H313" s="50">
        <v>321</v>
      </c>
      <c r="I313" s="84" t="s">
        <v>577</v>
      </c>
      <c r="J313" s="31" t="s">
        <v>94</v>
      </c>
      <c r="K313" s="93">
        <v>44562</v>
      </c>
      <c r="L313" s="93">
        <v>44896</v>
      </c>
      <c r="M313" s="109" t="s">
        <v>814</v>
      </c>
      <c r="N313" s="118"/>
      <c r="O313" s="46"/>
    </row>
    <row r="314" s="2" customFormat="1" ht="26.1" customHeight="1" spans="1:15">
      <c r="A314" s="25" t="s">
        <v>815</v>
      </c>
      <c r="B314" s="20" t="s">
        <v>816</v>
      </c>
      <c r="C314" s="20" t="s">
        <v>817</v>
      </c>
      <c r="D314" s="23">
        <v>500</v>
      </c>
      <c r="E314" s="24" t="s">
        <v>574</v>
      </c>
      <c r="F314" s="25" t="s">
        <v>818</v>
      </c>
      <c r="G314" s="31" t="s">
        <v>819</v>
      </c>
      <c r="H314" s="23">
        <v>500</v>
      </c>
      <c r="I314" s="84" t="s">
        <v>577</v>
      </c>
      <c r="J314" s="31" t="s">
        <v>820</v>
      </c>
      <c r="K314" s="93">
        <v>44621</v>
      </c>
      <c r="L314" s="93">
        <v>44896</v>
      </c>
      <c r="M314" s="100" t="s">
        <v>821</v>
      </c>
      <c r="N314" s="118"/>
      <c r="O314" s="46"/>
    </row>
    <row r="315" s="2" customFormat="1" ht="29.1" customHeight="1" spans="1:175">
      <c r="A315" s="19" t="s">
        <v>822</v>
      </c>
      <c r="B315" s="24"/>
      <c r="C315" s="24"/>
      <c r="D315" s="18">
        <v>9110</v>
      </c>
      <c r="E315" s="18"/>
      <c r="F315" s="18"/>
      <c r="G315" s="18"/>
      <c r="H315" s="18">
        <f>SUM(H316:H325)</f>
        <v>9110</v>
      </c>
      <c r="I315" s="18"/>
      <c r="J315" s="20"/>
      <c r="K315" s="121"/>
      <c r="L315" s="121"/>
      <c r="M315" s="122"/>
      <c r="N315" s="123"/>
      <c r="O315" s="49"/>
      <c r="DH315" s="127"/>
      <c r="DI315" s="127"/>
      <c r="DJ315" s="127"/>
      <c r="DK315" s="127"/>
      <c r="DL315" s="127"/>
      <c r="DM315" s="127"/>
      <c r="DN315" s="127"/>
      <c r="DO315" s="127"/>
      <c r="DP315" s="127"/>
      <c r="DQ315" s="127"/>
      <c r="DR315" s="127"/>
      <c r="DS315" s="127"/>
      <c r="DT315" s="127"/>
      <c r="DU315" s="127"/>
      <c r="DV315" s="127"/>
      <c r="DW315" s="127"/>
      <c r="DX315" s="127"/>
      <c r="DY315" s="127"/>
      <c r="DZ315" s="127"/>
      <c r="EA315" s="127"/>
      <c r="EB315" s="127"/>
      <c r="EC315" s="127"/>
      <c r="ED315" s="127"/>
      <c r="EE315" s="127"/>
      <c r="EF315" s="127"/>
      <c r="EG315" s="127"/>
      <c r="EH315" s="127"/>
      <c r="EI315" s="127"/>
      <c r="EJ315" s="127"/>
      <c r="EK315" s="127"/>
      <c r="EL315" s="127"/>
      <c r="EM315" s="127"/>
      <c r="EN315" s="127"/>
      <c r="EO315" s="127"/>
      <c r="EP315" s="127"/>
      <c r="EQ315" s="127"/>
      <c r="ER315" s="127"/>
      <c r="ES315" s="127"/>
      <c r="ET315" s="127"/>
      <c r="EU315" s="127"/>
      <c r="EV315" s="127"/>
      <c r="EW315" s="127"/>
      <c r="EX315" s="127"/>
      <c r="EY315" s="127"/>
      <c r="EZ315" s="127"/>
      <c r="FA315" s="127"/>
      <c r="FB315" s="127"/>
      <c r="FC315" s="127"/>
      <c r="FD315" s="127"/>
      <c r="FE315" s="127"/>
      <c r="FF315" s="127"/>
      <c r="FG315" s="127"/>
      <c r="FH315" s="127"/>
      <c r="FI315" s="127"/>
      <c r="FJ315" s="127"/>
      <c r="FK315" s="127"/>
      <c r="FL315" s="127"/>
      <c r="FM315" s="127"/>
      <c r="FN315" s="127"/>
      <c r="FO315" s="127"/>
      <c r="FP315" s="127"/>
      <c r="FQ315" s="127"/>
      <c r="FR315" s="127"/>
      <c r="FS315" s="127"/>
    </row>
    <row r="316" s="2" customFormat="1" ht="56.1" customHeight="1" spans="1:175">
      <c r="A316" s="25" t="s">
        <v>823</v>
      </c>
      <c r="B316" s="107"/>
      <c r="C316" s="107" t="s">
        <v>824</v>
      </c>
      <c r="D316" s="108"/>
      <c r="E316" s="26" t="s">
        <v>574</v>
      </c>
      <c r="F316" s="109" t="s">
        <v>825</v>
      </c>
      <c r="G316" s="109" t="s">
        <v>826</v>
      </c>
      <c r="H316" s="110">
        <v>350</v>
      </c>
      <c r="I316" s="110" t="s">
        <v>577</v>
      </c>
      <c r="J316" s="124" t="s">
        <v>94</v>
      </c>
      <c r="K316" s="125">
        <v>44562</v>
      </c>
      <c r="L316" s="125">
        <v>44896</v>
      </c>
      <c r="M316" s="126" t="s">
        <v>827</v>
      </c>
      <c r="N316" s="130" t="s">
        <v>828</v>
      </c>
      <c r="O316" s="26" t="s">
        <v>829</v>
      </c>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c r="CL316" s="127"/>
      <c r="CM316" s="127"/>
      <c r="CN316" s="127"/>
      <c r="CO316" s="127"/>
      <c r="CP316" s="127"/>
      <c r="CQ316" s="127"/>
      <c r="CR316" s="127"/>
      <c r="CS316" s="127"/>
      <c r="CT316" s="127"/>
      <c r="CU316" s="127"/>
      <c r="CV316" s="127"/>
      <c r="CW316" s="127"/>
      <c r="CX316" s="127"/>
      <c r="CY316" s="127"/>
      <c r="CZ316" s="127"/>
      <c r="DA316" s="127"/>
      <c r="DB316" s="127"/>
      <c r="DC316" s="127"/>
      <c r="DD316" s="127"/>
      <c r="DE316" s="127"/>
      <c r="DF316" s="127"/>
      <c r="DG316" s="127"/>
      <c r="DH316" s="127"/>
      <c r="DI316" s="127"/>
      <c r="DJ316" s="127"/>
      <c r="DK316" s="127"/>
      <c r="DL316" s="127"/>
      <c r="DM316" s="127"/>
      <c r="DN316" s="127"/>
      <c r="DO316" s="127"/>
      <c r="DP316" s="127"/>
      <c r="DQ316" s="127"/>
      <c r="DR316" s="127"/>
      <c r="DS316" s="127"/>
      <c r="DT316" s="127"/>
      <c r="DU316" s="127"/>
      <c r="DV316" s="127"/>
      <c r="DW316" s="127"/>
      <c r="DX316" s="127"/>
      <c r="DY316" s="127"/>
      <c r="DZ316" s="127"/>
      <c r="EA316" s="127"/>
      <c r="EB316" s="127"/>
      <c r="EC316" s="127"/>
      <c r="ED316" s="127"/>
      <c r="EE316" s="127"/>
      <c r="EF316" s="127"/>
      <c r="EG316" s="127"/>
      <c r="EH316" s="127"/>
      <c r="EI316" s="127"/>
      <c r="EJ316" s="127"/>
      <c r="EK316" s="127"/>
      <c r="EL316" s="127"/>
      <c r="EM316" s="127"/>
      <c r="EN316" s="127"/>
      <c r="EO316" s="127"/>
      <c r="EP316" s="127"/>
      <c r="EQ316" s="127"/>
      <c r="ER316" s="127"/>
      <c r="ES316" s="127"/>
      <c r="ET316" s="127"/>
      <c r="EU316" s="127"/>
      <c r="EV316" s="127"/>
      <c r="EW316" s="127"/>
      <c r="EX316" s="127"/>
      <c r="EY316" s="127"/>
      <c r="EZ316" s="127"/>
      <c r="FA316" s="127"/>
      <c r="FB316" s="127"/>
      <c r="FC316" s="127"/>
      <c r="FD316" s="127"/>
      <c r="FE316" s="127"/>
      <c r="FF316" s="127"/>
      <c r="FG316" s="127"/>
      <c r="FH316" s="127"/>
      <c r="FI316" s="127"/>
      <c r="FJ316" s="127"/>
      <c r="FK316" s="127"/>
      <c r="FL316" s="127"/>
      <c r="FM316" s="127"/>
      <c r="FN316" s="127"/>
      <c r="FO316" s="127"/>
      <c r="FP316" s="127"/>
      <c r="FQ316" s="127"/>
      <c r="FR316" s="127"/>
      <c r="FS316" s="127"/>
    </row>
    <row r="317" s="2" customFormat="1" ht="42.75" customHeight="1" spans="1:175">
      <c r="A317" s="111" t="s">
        <v>830</v>
      </c>
      <c r="B317" s="104"/>
      <c r="C317" s="104" t="s">
        <v>824</v>
      </c>
      <c r="D317" s="112">
        <v>9110</v>
      </c>
      <c r="E317" s="27" t="s">
        <v>574</v>
      </c>
      <c r="F317" s="109" t="s">
        <v>831</v>
      </c>
      <c r="G317" s="109" t="s">
        <v>832</v>
      </c>
      <c r="H317" s="110">
        <v>911.84</v>
      </c>
      <c r="I317" s="110" t="s">
        <v>577</v>
      </c>
      <c r="J317" s="124" t="s">
        <v>833</v>
      </c>
      <c r="K317" s="125">
        <v>44562</v>
      </c>
      <c r="L317" s="125">
        <v>44896</v>
      </c>
      <c r="M317" s="126" t="s">
        <v>834</v>
      </c>
      <c r="N317" s="130" t="s">
        <v>835</v>
      </c>
      <c r="O317" s="26" t="s">
        <v>836</v>
      </c>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c r="CL317" s="127"/>
      <c r="CM317" s="127"/>
      <c r="CN317" s="127"/>
      <c r="CO317" s="127"/>
      <c r="CP317" s="127"/>
      <c r="CQ317" s="127"/>
      <c r="CR317" s="127"/>
      <c r="CS317" s="127"/>
      <c r="CT317" s="127"/>
      <c r="CU317" s="127"/>
      <c r="CV317" s="127"/>
      <c r="CW317" s="127"/>
      <c r="CX317" s="127"/>
      <c r="CY317" s="127"/>
      <c r="CZ317" s="127"/>
      <c r="DA317" s="127"/>
      <c r="DB317" s="127"/>
      <c r="DC317" s="127"/>
      <c r="DD317" s="127"/>
      <c r="DE317" s="127"/>
      <c r="DF317" s="127"/>
      <c r="DG317" s="127"/>
      <c r="DH317" s="127"/>
      <c r="DI317" s="127"/>
      <c r="DJ317" s="127"/>
      <c r="DK317" s="127"/>
      <c r="DL317" s="127"/>
      <c r="DM317" s="127"/>
      <c r="DN317" s="127"/>
      <c r="DO317" s="127"/>
      <c r="DP317" s="127"/>
      <c r="DQ317" s="127"/>
      <c r="DR317" s="127"/>
      <c r="DS317" s="127"/>
      <c r="DT317" s="127"/>
      <c r="DU317" s="127"/>
      <c r="DV317" s="127"/>
      <c r="DW317" s="127"/>
      <c r="DX317" s="127"/>
      <c r="DY317" s="127"/>
      <c r="DZ317" s="127"/>
      <c r="EA317" s="127"/>
      <c r="EB317" s="127"/>
      <c r="EC317" s="127"/>
      <c r="ED317" s="127"/>
      <c r="EE317" s="127"/>
      <c r="EF317" s="127"/>
      <c r="EG317" s="127"/>
      <c r="EH317" s="127"/>
      <c r="EI317" s="127"/>
      <c r="EJ317" s="127"/>
      <c r="EK317" s="127"/>
      <c r="EL317" s="127"/>
      <c r="EM317" s="127"/>
      <c r="EN317" s="127"/>
      <c r="EO317" s="127"/>
      <c r="EP317" s="127"/>
      <c r="EQ317" s="127"/>
      <c r="ER317" s="127"/>
      <c r="ES317" s="127"/>
      <c r="ET317" s="127"/>
      <c r="EU317" s="127"/>
      <c r="EV317" s="127"/>
      <c r="EW317" s="127"/>
      <c r="EX317" s="127"/>
      <c r="EY317" s="127"/>
      <c r="EZ317" s="127"/>
      <c r="FA317" s="127"/>
      <c r="FB317" s="127"/>
      <c r="FC317" s="127"/>
      <c r="FD317" s="127"/>
      <c r="FE317" s="127"/>
      <c r="FF317" s="127"/>
      <c r="FG317" s="127"/>
      <c r="FH317" s="127"/>
      <c r="FI317" s="127"/>
      <c r="FJ317" s="127"/>
      <c r="FK317" s="127"/>
      <c r="FL317" s="127"/>
      <c r="FM317" s="127"/>
      <c r="FN317" s="127"/>
      <c r="FO317" s="127"/>
      <c r="FP317" s="127"/>
      <c r="FQ317" s="127"/>
      <c r="FR317" s="127"/>
      <c r="FS317" s="127"/>
    </row>
    <row r="318" s="2" customFormat="1" ht="42.75" customHeight="1" spans="1:175">
      <c r="A318" s="111"/>
      <c r="B318" s="105"/>
      <c r="C318" s="105"/>
      <c r="D318" s="113"/>
      <c r="E318" s="30"/>
      <c r="F318" s="109" t="s">
        <v>837</v>
      </c>
      <c r="G318" s="109" t="s">
        <v>838</v>
      </c>
      <c r="H318" s="110">
        <v>2300</v>
      </c>
      <c r="I318" s="110" t="s">
        <v>577</v>
      </c>
      <c r="J318" s="124" t="s">
        <v>839</v>
      </c>
      <c r="K318" s="125">
        <v>44562</v>
      </c>
      <c r="L318" s="125">
        <v>44896</v>
      </c>
      <c r="M318" s="126" t="s">
        <v>840</v>
      </c>
      <c r="N318" s="130" t="s">
        <v>841</v>
      </c>
      <c r="O318" s="26" t="s">
        <v>842</v>
      </c>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c r="CL318" s="127"/>
      <c r="CM318" s="127"/>
      <c r="CN318" s="127"/>
      <c r="CO318" s="127"/>
      <c r="CP318" s="127"/>
      <c r="CQ318" s="127"/>
      <c r="CR318" s="127"/>
      <c r="CS318" s="127"/>
      <c r="CT318" s="127"/>
      <c r="CU318" s="127"/>
      <c r="CV318" s="127"/>
      <c r="CW318" s="127"/>
      <c r="CX318" s="127"/>
      <c r="CY318" s="127"/>
      <c r="CZ318" s="127"/>
      <c r="DA318" s="127"/>
      <c r="DB318" s="127"/>
      <c r="DC318" s="127"/>
      <c r="DD318" s="127"/>
      <c r="DE318" s="127"/>
      <c r="DF318" s="127"/>
      <c r="DG318" s="127"/>
      <c r="DH318" s="127"/>
      <c r="DI318" s="127"/>
      <c r="DJ318" s="127"/>
      <c r="DK318" s="127"/>
      <c r="DL318" s="127"/>
      <c r="DM318" s="127"/>
      <c r="DN318" s="127"/>
      <c r="DO318" s="127"/>
      <c r="DP318" s="127"/>
      <c r="DQ318" s="127"/>
      <c r="DR318" s="127"/>
      <c r="DS318" s="127"/>
      <c r="DT318" s="127"/>
      <c r="DU318" s="127"/>
      <c r="DV318" s="127"/>
      <c r="DW318" s="127"/>
      <c r="DX318" s="127"/>
      <c r="DY318" s="127"/>
      <c r="DZ318" s="127"/>
      <c r="EA318" s="127"/>
      <c r="EB318" s="127"/>
      <c r="EC318" s="127"/>
      <c r="ED318" s="127"/>
      <c r="EE318" s="127"/>
      <c r="EF318" s="127"/>
      <c r="EG318" s="127"/>
      <c r="EH318" s="127"/>
      <c r="EI318" s="127"/>
      <c r="EJ318" s="127"/>
      <c r="EK318" s="127"/>
      <c r="EL318" s="127"/>
      <c r="EM318" s="127"/>
      <c r="EN318" s="127"/>
      <c r="EO318" s="127"/>
      <c r="EP318" s="127"/>
      <c r="EQ318" s="127"/>
      <c r="ER318" s="127"/>
      <c r="ES318" s="127"/>
      <c r="ET318" s="127"/>
      <c r="EU318" s="127"/>
      <c r="EV318" s="127"/>
      <c r="EW318" s="127"/>
      <c r="EX318" s="127"/>
      <c r="EY318" s="127"/>
      <c r="EZ318" s="127"/>
      <c r="FA318" s="127"/>
      <c r="FB318" s="127"/>
      <c r="FC318" s="127"/>
      <c r="FD318" s="127"/>
      <c r="FE318" s="127"/>
      <c r="FF318" s="127"/>
      <c r="FG318" s="127"/>
      <c r="FH318" s="127"/>
      <c r="FI318" s="127"/>
      <c r="FJ318" s="127"/>
      <c r="FK318" s="127"/>
      <c r="FL318" s="127"/>
      <c r="FM318" s="127"/>
      <c r="FN318" s="127"/>
      <c r="FO318" s="127"/>
      <c r="FP318" s="127"/>
      <c r="FQ318" s="127"/>
      <c r="FR318" s="127"/>
      <c r="FS318" s="127"/>
    </row>
    <row r="319" s="2" customFormat="1" ht="42.75" customHeight="1" spans="1:15">
      <c r="A319" s="111"/>
      <c r="B319" s="105"/>
      <c r="C319" s="105"/>
      <c r="D319" s="113"/>
      <c r="E319" s="30"/>
      <c r="F319" s="109" t="s">
        <v>843</v>
      </c>
      <c r="G319" s="109" t="s">
        <v>813</v>
      </c>
      <c r="H319" s="110">
        <v>30</v>
      </c>
      <c r="I319" s="110" t="s">
        <v>577</v>
      </c>
      <c r="J319" s="124" t="s">
        <v>844</v>
      </c>
      <c r="K319" s="125">
        <v>44562</v>
      </c>
      <c r="L319" s="125">
        <v>44896</v>
      </c>
      <c r="M319" s="126" t="s">
        <v>845</v>
      </c>
      <c r="N319" s="130" t="s">
        <v>846</v>
      </c>
      <c r="O319" s="26" t="s">
        <v>847</v>
      </c>
    </row>
    <row r="320" s="2" customFormat="1" ht="42.75" customHeight="1" spans="1:15">
      <c r="A320" s="111"/>
      <c r="B320" s="105"/>
      <c r="C320" s="105"/>
      <c r="D320" s="113"/>
      <c r="E320" s="30"/>
      <c r="F320" s="109" t="s">
        <v>848</v>
      </c>
      <c r="G320" s="109" t="s">
        <v>849</v>
      </c>
      <c r="H320" s="110">
        <v>450</v>
      </c>
      <c r="I320" s="110" t="s">
        <v>850</v>
      </c>
      <c r="J320" s="124" t="s">
        <v>607</v>
      </c>
      <c r="K320" s="125">
        <v>44562</v>
      </c>
      <c r="L320" s="125">
        <v>44896</v>
      </c>
      <c r="M320" s="126" t="s">
        <v>851</v>
      </c>
      <c r="N320" s="130" t="s">
        <v>609</v>
      </c>
      <c r="O320" s="26" t="s">
        <v>610</v>
      </c>
    </row>
    <row r="321" s="2" customFormat="1" ht="42.75" customHeight="1" spans="1:15">
      <c r="A321" s="111"/>
      <c r="B321" s="105"/>
      <c r="C321" s="105"/>
      <c r="D321" s="113"/>
      <c r="E321" s="30"/>
      <c r="F321" s="109" t="s">
        <v>852</v>
      </c>
      <c r="G321" s="109" t="s">
        <v>853</v>
      </c>
      <c r="H321" s="110">
        <v>220</v>
      </c>
      <c r="I321" s="110" t="s">
        <v>577</v>
      </c>
      <c r="J321" s="124" t="s">
        <v>112</v>
      </c>
      <c r="K321" s="125">
        <v>44562</v>
      </c>
      <c r="L321" s="125">
        <v>44896</v>
      </c>
      <c r="M321" s="129" t="s">
        <v>854</v>
      </c>
      <c r="N321" s="130" t="s">
        <v>855</v>
      </c>
      <c r="O321" s="26" t="s">
        <v>856</v>
      </c>
    </row>
    <row r="322" s="2" customFormat="1" ht="42.75" customHeight="1" spans="1:15">
      <c r="A322" s="111"/>
      <c r="B322" s="105"/>
      <c r="C322" s="105"/>
      <c r="D322" s="113"/>
      <c r="E322" s="30"/>
      <c r="F322" s="109" t="s">
        <v>857</v>
      </c>
      <c r="G322" s="109" t="s">
        <v>858</v>
      </c>
      <c r="H322" s="110">
        <v>1000</v>
      </c>
      <c r="I322" s="110" t="s">
        <v>577</v>
      </c>
      <c r="J322" s="124" t="s">
        <v>844</v>
      </c>
      <c r="K322" s="125">
        <v>44562</v>
      </c>
      <c r="L322" s="125">
        <v>44896</v>
      </c>
      <c r="M322" s="129" t="s">
        <v>859</v>
      </c>
      <c r="N322" s="130" t="s">
        <v>860</v>
      </c>
      <c r="O322" s="26" t="s">
        <v>861</v>
      </c>
    </row>
    <row r="323" s="2" customFormat="1" ht="42.75" customHeight="1" spans="1:15">
      <c r="A323" s="111"/>
      <c r="B323" s="105"/>
      <c r="C323" s="105"/>
      <c r="D323" s="113"/>
      <c r="E323" s="30"/>
      <c r="F323" s="81" t="s">
        <v>862</v>
      </c>
      <c r="G323" s="81" t="s">
        <v>588</v>
      </c>
      <c r="H323" s="84">
        <v>50</v>
      </c>
      <c r="I323" s="84" t="s">
        <v>577</v>
      </c>
      <c r="J323" s="31" t="s">
        <v>94</v>
      </c>
      <c r="K323" s="93">
        <v>44562</v>
      </c>
      <c r="L323" s="93">
        <v>44896</v>
      </c>
      <c r="M323" s="64" t="s">
        <v>589</v>
      </c>
      <c r="N323" s="130" t="s">
        <v>590</v>
      </c>
      <c r="O323" s="26" t="s">
        <v>591</v>
      </c>
    </row>
    <row r="324" s="2" customFormat="1" ht="42.75" customHeight="1" spans="1:15">
      <c r="A324" s="111"/>
      <c r="B324" s="105"/>
      <c r="C324" s="105"/>
      <c r="D324" s="113"/>
      <c r="E324" s="30"/>
      <c r="F324" s="109" t="s">
        <v>812</v>
      </c>
      <c r="G324" s="109" t="s">
        <v>863</v>
      </c>
      <c r="H324" s="110">
        <v>3438.16</v>
      </c>
      <c r="I324" s="110" t="s">
        <v>577</v>
      </c>
      <c r="J324" s="124" t="s">
        <v>112</v>
      </c>
      <c r="K324" s="125">
        <v>44562</v>
      </c>
      <c r="L324" s="125">
        <v>44896</v>
      </c>
      <c r="M324" s="129" t="s">
        <v>814</v>
      </c>
      <c r="N324" s="130" t="s">
        <v>864</v>
      </c>
      <c r="O324" s="26" t="s">
        <v>865</v>
      </c>
    </row>
    <row r="325" s="2" customFormat="1" ht="42.75" customHeight="1" spans="1:15">
      <c r="A325" s="111"/>
      <c r="B325" s="106"/>
      <c r="C325" s="106"/>
      <c r="D325" s="128"/>
      <c r="E325" s="77"/>
      <c r="F325" s="109" t="s">
        <v>866</v>
      </c>
      <c r="G325" s="109" t="s">
        <v>813</v>
      </c>
      <c r="H325" s="110">
        <v>360</v>
      </c>
      <c r="I325" s="110" t="s">
        <v>577</v>
      </c>
      <c r="J325" s="124" t="s">
        <v>94</v>
      </c>
      <c r="K325" s="125">
        <v>44562</v>
      </c>
      <c r="L325" s="125">
        <v>44896</v>
      </c>
      <c r="M325" s="129" t="s">
        <v>867</v>
      </c>
      <c r="N325" s="130" t="s">
        <v>868</v>
      </c>
      <c r="O325" s="26" t="s">
        <v>869</v>
      </c>
    </row>
  </sheetData>
  <mergeCells count="146">
    <mergeCell ref="A2:O2"/>
    <mergeCell ref="N3:O3"/>
    <mergeCell ref="A4:D4"/>
    <mergeCell ref="E4:O4"/>
    <mergeCell ref="C5:D5"/>
    <mergeCell ref="I5:J5"/>
    <mergeCell ref="A5:A6"/>
    <mergeCell ref="A9:A11"/>
    <mergeCell ref="A12:A14"/>
    <mergeCell ref="A16:A17"/>
    <mergeCell ref="A18:A22"/>
    <mergeCell ref="A27:A28"/>
    <mergeCell ref="A31:A37"/>
    <mergeCell ref="A38:A64"/>
    <mergeCell ref="A65:A85"/>
    <mergeCell ref="A86:A91"/>
    <mergeCell ref="A92:A118"/>
    <mergeCell ref="A119:A145"/>
    <mergeCell ref="A146:A172"/>
    <mergeCell ref="A173:A183"/>
    <mergeCell ref="A184:A191"/>
    <mergeCell ref="A193:A198"/>
    <mergeCell ref="A204:A205"/>
    <mergeCell ref="A209:A219"/>
    <mergeCell ref="A220:A245"/>
    <mergeCell ref="A246:A271"/>
    <mergeCell ref="A272:A297"/>
    <mergeCell ref="A298:A304"/>
    <mergeCell ref="A306:A308"/>
    <mergeCell ref="A309:A310"/>
    <mergeCell ref="A312:A313"/>
    <mergeCell ref="A317:A325"/>
    <mergeCell ref="B5:B6"/>
    <mergeCell ref="B9:B11"/>
    <mergeCell ref="B12:B14"/>
    <mergeCell ref="B31:B37"/>
    <mergeCell ref="B38:B64"/>
    <mergeCell ref="B65:B85"/>
    <mergeCell ref="B86:B91"/>
    <mergeCell ref="B92:B118"/>
    <mergeCell ref="B119:B145"/>
    <mergeCell ref="B146:B172"/>
    <mergeCell ref="B173:B183"/>
    <mergeCell ref="B184:B191"/>
    <mergeCell ref="B193:B197"/>
    <mergeCell ref="B204:B205"/>
    <mergeCell ref="B209:B219"/>
    <mergeCell ref="B220:B245"/>
    <mergeCell ref="B246:B271"/>
    <mergeCell ref="B272:B297"/>
    <mergeCell ref="B298:B304"/>
    <mergeCell ref="B306:B308"/>
    <mergeCell ref="B309:B310"/>
    <mergeCell ref="B317:B325"/>
    <mergeCell ref="C9:C11"/>
    <mergeCell ref="C12:C14"/>
    <mergeCell ref="C31:C37"/>
    <mergeCell ref="C38:C64"/>
    <mergeCell ref="C65:C85"/>
    <mergeCell ref="C86:C91"/>
    <mergeCell ref="C92:C118"/>
    <mergeCell ref="C119:C145"/>
    <mergeCell ref="C146:C172"/>
    <mergeCell ref="C173:C183"/>
    <mergeCell ref="C184:C191"/>
    <mergeCell ref="C193:C196"/>
    <mergeCell ref="C209:C219"/>
    <mergeCell ref="C220:C245"/>
    <mergeCell ref="C246:C271"/>
    <mergeCell ref="C272:C297"/>
    <mergeCell ref="C298:C304"/>
    <mergeCell ref="C306:C308"/>
    <mergeCell ref="C317:C325"/>
    <mergeCell ref="D31:D37"/>
    <mergeCell ref="D38:D64"/>
    <mergeCell ref="D65:D85"/>
    <mergeCell ref="D86:D91"/>
    <mergeCell ref="D92:D118"/>
    <mergeCell ref="D119:D145"/>
    <mergeCell ref="D146:D172"/>
    <mergeCell ref="D173:D183"/>
    <mergeCell ref="D184:D191"/>
    <mergeCell ref="D193:D196"/>
    <mergeCell ref="D209:D219"/>
    <mergeCell ref="D220:D245"/>
    <mergeCell ref="D246:D271"/>
    <mergeCell ref="D272:D297"/>
    <mergeCell ref="D298:D304"/>
    <mergeCell ref="D317:D325"/>
    <mergeCell ref="E5:E6"/>
    <mergeCell ref="E16:E17"/>
    <mergeCell ref="E31:E37"/>
    <mergeCell ref="E38:E64"/>
    <mergeCell ref="E65:E85"/>
    <mergeCell ref="E86:E91"/>
    <mergeCell ref="E92:E118"/>
    <mergeCell ref="E119:E145"/>
    <mergeCell ref="E146:E172"/>
    <mergeCell ref="E173:E183"/>
    <mergeCell ref="E184:E191"/>
    <mergeCell ref="E194:E195"/>
    <mergeCell ref="E204:E205"/>
    <mergeCell ref="E209:E219"/>
    <mergeCell ref="E220:E245"/>
    <mergeCell ref="E246:E271"/>
    <mergeCell ref="E272:E297"/>
    <mergeCell ref="E298:E304"/>
    <mergeCell ref="E306:E308"/>
    <mergeCell ref="E309:E310"/>
    <mergeCell ref="E317:E325"/>
    <mergeCell ref="F5:F6"/>
    <mergeCell ref="F16:F17"/>
    <mergeCell ref="F204:F205"/>
    <mergeCell ref="F309:F310"/>
    <mergeCell ref="G5:G6"/>
    <mergeCell ref="G18:G19"/>
    <mergeCell ref="G204:G205"/>
    <mergeCell ref="G309:G310"/>
    <mergeCell ref="H5:H6"/>
    <mergeCell ref="H18:H19"/>
    <mergeCell ref="H21:H22"/>
    <mergeCell ref="H204:H205"/>
    <mergeCell ref="H309:H310"/>
    <mergeCell ref="I204:I205"/>
    <mergeCell ref="I309:I310"/>
    <mergeCell ref="J204:J205"/>
    <mergeCell ref="J309:J310"/>
    <mergeCell ref="K5:K6"/>
    <mergeCell ref="K16:K17"/>
    <mergeCell ref="K204:K205"/>
    <mergeCell ref="K309:K310"/>
    <mergeCell ref="L5:L6"/>
    <mergeCell ref="L16:L17"/>
    <mergeCell ref="L204:L205"/>
    <mergeCell ref="L309:L310"/>
    <mergeCell ref="M5:M6"/>
    <mergeCell ref="M16:M17"/>
    <mergeCell ref="M18:M22"/>
    <mergeCell ref="M204:M205"/>
    <mergeCell ref="M309:M310"/>
    <mergeCell ref="N5:N6"/>
    <mergeCell ref="N204:N205"/>
    <mergeCell ref="O5:O6"/>
    <mergeCell ref="O12:O13"/>
    <mergeCell ref="O16:O17"/>
    <mergeCell ref="O18:O23"/>
  </mergeCells>
  <pageMargins left="0.0777777777777778" right="0.235416666666667" top="0.275" bottom="0.393055555555556" header="0.196527777777778" footer="0.1562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2022年中期调整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2020-03-05T02:49:00Z</dcterms:created>
  <cp:lastPrinted>2022-08-26T03:09:00Z</cp:lastPrinted>
  <dcterms:modified xsi:type="dcterms:W3CDTF">2025-02-25T08:16:30Z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y fmtid="{D5CDD505-2E9C-101B-9397-08002B2CF9AE}" pid="3" name="ICV">
    <vt:lpwstr>F7683CC915ED45E5A257924DE64DB128</vt:lpwstr>
  </property>
</Properties>
</file>