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2645"/>
  </bookViews>
  <sheets>
    <sheet name="2023年" sheetId="5" r:id="rId1"/>
    <sheet name="Sheet1" sheetId="6" r:id="rId2"/>
  </sheets>
  <definedNames>
    <definedName name="_xlnm._FilterDatabase" localSheetId="0" hidden="1">'2023年'!$A$6:$IJ$131</definedName>
    <definedName name="_xlnm.Print_Titles" localSheetId="0">'2023年'!$2:$6</definedName>
  </definedNames>
  <calcPr calcId="144525" concurrentCalc="0"/>
</workbook>
</file>

<file path=xl/sharedStrings.xml><?xml version="1.0" encoding="utf-8"?>
<sst xmlns="http://schemas.openxmlformats.org/spreadsheetml/2006/main" count="596">
  <si>
    <t>附表</t>
  </si>
  <si>
    <t>崇阳县2023年统筹整合涉农资金及项目中期调整明细表</t>
  </si>
  <si>
    <t xml:space="preserve"> </t>
  </si>
  <si>
    <t>单位：万元</t>
  </si>
  <si>
    <t>统筹整合资金来源</t>
  </si>
  <si>
    <t>项目实施内容</t>
  </si>
  <si>
    <t>资金名称</t>
  </si>
  <si>
    <t>文件依据</t>
  </si>
  <si>
    <t>资金来源</t>
  </si>
  <si>
    <t>责任  单位</t>
  </si>
  <si>
    <t>项目建设任务</t>
  </si>
  <si>
    <t>补助标准</t>
  </si>
  <si>
    <t>资金规模</t>
  </si>
  <si>
    <t>实施地点</t>
  </si>
  <si>
    <t>项目开工时间</t>
  </si>
  <si>
    <t>项目完成时间</t>
  </si>
  <si>
    <t>绩效目标</t>
  </si>
  <si>
    <t>国网项目编码</t>
  </si>
  <si>
    <t>国网项目名称</t>
  </si>
  <si>
    <t>来源渠道</t>
  </si>
  <si>
    <t>金额</t>
  </si>
  <si>
    <t>乡镇</t>
  </si>
  <si>
    <t>村</t>
  </si>
  <si>
    <t>总    计</t>
  </si>
  <si>
    <t>（一）农业部门资金</t>
  </si>
  <si>
    <t>1、农业资源及生态保护补助资金</t>
  </si>
  <si>
    <t>鄂财农发〔2022〕83号</t>
  </si>
  <si>
    <t>中央财政资金</t>
  </si>
  <si>
    <t>农业农村局</t>
  </si>
  <si>
    <t>修复安全利用类耕地1万亩</t>
  </si>
  <si>
    <t>石城镇、青山镇、白霓镇、金塘镇、沙坪镇、高枧乡</t>
  </si>
  <si>
    <t>方山村、汉兴村、杨林村、方一村、石壁村、石门村、石垄村、青山村、堰下村、东岳村、寒泉村、界上村、林家村、桥上村、古城村、泉湖村、高枧村、石咀村</t>
  </si>
  <si>
    <t>2023年4月</t>
  </si>
  <si>
    <t>2023年11月</t>
  </si>
  <si>
    <t>受污染耕地安全利用率达到92%以上，治理效果维持2年以上，服务农户满意度90%以，带动脱贫人口4万余人。</t>
  </si>
  <si>
    <t>4900001083867400</t>
  </si>
  <si>
    <t>2023年崇阳县农业农村修复安全利用类耕地</t>
  </si>
  <si>
    <t>围绕粮食生产面积“只增不减”、产量维持较高水平、品质进一步优化要求，引导恢复发展双季稻，加快优质粮食产业开发。确保双季稻轮作面积达到4万亩以上，落实项目资金600万元，保障服务对象满意度达到85%以上，推动全县粮食产业持续高质量发展。</t>
  </si>
  <si>
    <t>对发展双季稻轮作项目区按150元/（双季·亩）标准采购45%复合肥料进行补助。</t>
  </si>
  <si>
    <t>肖岭乡、沙坪镇、石城镇、天城镇、青山镇、白霓镇等6个乡镇</t>
  </si>
  <si>
    <t>肖岭乡、沙坪镇、石城镇、天城镇、青山镇、白霓镇等6个乡镇所涉行政村</t>
  </si>
  <si>
    <t>2023年1月</t>
  </si>
  <si>
    <t>2023年12月</t>
  </si>
  <si>
    <t>确保双季稻轮作早、晚稻均达到4万亩以上，保障服务对象满意度达到85%以上。帮扶监测户3仟多人</t>
  </si>
  <si>
    <t>4900001084229694</t>
  </si>
  <si>
    <t>2023年崇阳县农业农村双季稻轮作</t>
  </si>
  <si>
    <t>开展稻-油轮作，落实油菜种植面积5.5万亩。</t>
  </si>
  <si>
    <t>150元/亩（针对种子，配方肥，机耕的物化补贴）</t>
  </si>
  <si>
    <t>全县12个乡镇</t>
  </si>
  <si>
    <t>全县12个乡镇村</t>
  </si>
  <si>
    <t>2023年7月</t>
  </si>
  <si>
    <t>完成油菜轮作面积5.5万亩，促进我县粮油双丰收。</t>
  </si>
  <si>
    <t xml:space="preserve"> 4900001084238900</t>
  </si>
  <si>
    <t>2023年崇阳县农业农村油菜轮作</t>
  </si>
  <si>
    <t>2、生猪调出大县奖励资金</t>
  </si>
  <si>
    <t>鄂财产发〔2023〕30号</t>
  </si>
  <si>
    <t>集粪池、沉淀池、厌氧池、吸粪车，建设中、小型规模养殖场畜禽粪污处理设施设备。</t>
  </si>
  <si>
    <r>
      <rPr>
        <sz val="9"/>
        <rFont val="仿宋"/>
        <charset val="134"/>
      </rPr>
      <t>①集粪池、沉淀池、厌氧池200元/m</t>
    </r>
    <r>
      <rPr>
        <sz val="9"/>
        <rFont val="宋体"/>
        <charset val="134"/>
      </rPr>
      <t>³</t>
    </r>
    <r>
      <rPr>
        <sz val="9"/>
        <rFont val="仿宋"/>
        <charset val="134"/>
      </rPr>
      <t>。②吸粪车6000元/吨位。③中、小型规模养殖场畜禽粪污处理设施设备按照资源化利用设施按照投资额的30%进行奖补，单体养殖场最高奖补不超过35万元。</t>
    </r>
  </si>
  <si>
    <t>全县12乡镇</t>
  </si>
  <si>
    <t>全县12乡镇村</t>
  </si>
  <si>
    <t>规模场粪污综合利用率达到90%，规模场设施设备配套率达到100%，生猪生产产能稳定增长。</t>
  </si>
  <si>
    <t>4900001107306702</t>
  </si>
  <si>
    <t>2023年度崇阳县农业农村畜禽粪污资源化利用项目</t>
  </si>
  <si>
    <t>鄂财产发〔2022〕90号</t>
  </si>
  <si>
    <t>崇阳县石城镇建设畜禽运输车辆洗消中心。</t>
  </si>
  <si>
    <t>企业提供资料申报，采取先建后补，以奖代补的方式</t>
  </si>
  <si>
    <t>石城镇</t>
  </si>
  <si>
    <t>兴隆村</t>
  </si>
  <si>
    <t>年消毒动物运输车辆6000台，能有效地保护畜牧业健康发展和公共卫生安全。</t>
  </si>
  <si>
    <t>4900001107308144</t>
  </si>
  <si>
    <t>2023年度崇阳县石城镇建设畜禽运输车辆洗消中心</t>
  </si>
  <si>
    <r>
      <rPr>
        <sz val="9"/>
        <rFont val="仿宋"/>
        <charset val="134"/>
      </rPr>
      <t>①集粪池、沉淀池、厌氧池200元/m</t>
    </r>
    <r>
      <rPr>
        <sz val="9"/>
        <rFont val="宋体"/>
        <charset val="134"/>
      </rPr>
      <t>³</t>
    </r>
    <r>
      <rPr>
        <sz val="9"/>
        <rFont val="仿宋"/>
        <charset val="134"/>
      </rPr>
      <t>。②运输车辆6000元/吨位。③中、小型规模养殖场畜禽粪污处理设施设备按照资源化利用设施按照投资额的30%进行奖补，单体养殖场最高奖补不超过35万元。</t>
    </r>
  </si>
  <si>
    <t>4900001107311438</t>
  </si>
  <si>
    <t>2023年度崇阳县规模场粪污资源化利用项目</t>
  </si>
  <si>
    <t>3、农田建设资金</t>
  </si>
  <si>
    <t>鄂财农发〔2023〕21号</t>
  </si>
  <si>
    <t>省级财政资金</t>
  </si>
  <si>
    <t>改造提升高标准农田建设面积2万亩</t>
  </si>
  <si>
    <t>2000元/亩</t>
  </si>
  <si>
    <t>肖岭乡、白霓镇、路口镇</t>
  </si>
  <si>
    <t>星桥村、天城镇新塘岭村、浮溪桥村；
三溪村、金龙村
；棠棣村、团山村、路口社区</t>
  </si>
  <si>
    <t>2023年9月</t>
  </si>
  <si>
    <t>耕地地力平均提高0.5个等级以上，耕地质量平均提高1个等级以上，灌溉水有效利用系数提高10%以上，肥料利用率提高10%，农田粮食生产能力每亩平均提高50公斤左右</t>
  </si>
  <si>
    <t>4900001107317860</t>
  </si>
  <si>
    <t>2023年度农业农村改造提升高标准农田项目</t>
  </si>
  <si>
    <t>4900001107318514</t>
  </si>
  <si>
    <t>2023年农田建设资金</t>
  </si>
  <si>
    <t>鄂财建发〔2023〕56号</t>
  </si>
  <si>
    <t>4900001107341715</t>
  </si>
  <si>
    <t>4、省级衔接推进乡村振兴补助资金</t>
  </si>
  <si>
    <t>鄂财农发〔2023〕18号</t>
  </si>
  <si>
    <t xml:space="preserve"> 省级财政资金</t>
  </si>
  <si>
    <t>扶持村集体经济发展，葡萄、黄桃、西瓜等水果种植大户奖补</t>
  </si>
  <si>
    <t>每村50万</t>
  </si>
  <si>
    <t>12个乡镇</t>
  </si>
  <si>
    <t>15个村</t>
  </si>
  <si>
    <t>项目完成后预期项目村村集体经济逐年增收2.5万元，惠及监测帮扶对象100余人。</t>
  </si>
  <si>
    <t>4900001107345162</t>
  </si>
  <si>
    <t>2023年升级衔接推进乡村振兴补助资金</t>
  </si>
  <si>
    <t>5、市级财政衔接推进乡村振兴补助资金</t>
  </si>
  <si>
    <t>咸财农发〔2023〕14号</t>
  </si>
  <si>
    <t xml:space="preserve"> 市级财政资金</t>
  </si>
  <si>
    <t>白霓镇余耕村苗木基地100亩、白霓镇白霓村种植树苗50亩、白霓镇回头岭村种植黄花菜100亩、铜钟乡清水村种植茶园200亩、扩建石城镇花园村5组村集体经济白芨基地50亩</t>
  </si>
  <si>
    <t>白霓镇余耕村5万、白霓镇白霓村3万、白霓镇回头岭村2万、铜钟乡清水村5万、石城镇花园村5万</t>
  </si>
  <si>
    <t>白霓镇、铜钟乡、石城镇</t>
  </si>
  <si>
    <t>余耕村、白霓村、回头岭村、清水村、花园村</t>
  </si>
  <si>
    <t>亩产值2万元以上，安排16名村民就近打工，年人均增收3000元以上。；亩产值2万元以上，安排10名村民就近打工，年人均增收2500元以上。；年亩产值5000元，安排14名村民就近打工，年人均增收5000元以上。；丰产收益亩产值9000元以上，安排58名村民就近打工，年人均增收4000元以上；3年后亩产值达4万元以上，流转5组土地50亩，共计租金1万元，让群众受益。安排60名村民就近打工，年人均增收3000元以上。</t>
  </si>
  <si>
    <t>4900001107356813</t>
  </si>
  <si>
    <t>2023年度农业农村市级财政衔接推进乡村振兴补助项目</t>
  </si>
  <si>
    <t>6、中央财政衔接推进乡村振兴补助资金</t>
  </si>
  <si>
    <t xml:space="preserve">
鄂财农发〔2022〕71号</t>
  </si>
  <si>
    <t>农业贴息</t>
  </si>
  <si>
    <t>按实际贴息情况</t>
  </si>
  <si>
    <t>用于新型经营主体贷款贴息</t>
  </si>
  <si>
    <t>4900000922303936</t>
  </si>
  <si>
    <t>2023年崇阳县新型经营主体贷款贴息</t>
  </si>
  <si>
    <t>（二）林业部门资金</t>
  </si>
  <si>
    <t>1、林业改革发展资金</t>
  </si>
  <si>
    <t>鄂财环发〔2022〕51号</t>
  </si>
  <si>
    <t>林业局</t>
  </si>
  <si>
    <t>新一轮退耕还林延长期补助面积1.85万亩</t>
  </si>
  <si>
    <t>100元/亩</t>
  </si>
  <si>
    <t>全县12个乡镇、古市林场</t>
  </si>
  <si>
    <t>发挥森林生态效益，改善森林生态系统功能。</t>
  </si>
  <si>
    <t>4900000985203866</t>
  </si>
  <si>
    <t>退耕还林延长</t>
  </si>
  <si>
    <t>完成全县造林面积0.5万亩</t>
  </si>
  <si>
    <t>500元/亩</t>
  </si>
  <si>
    <t>4900001082600831</t>
  </si>
  <si>
    <t>全县造林</t>
  </si>
  <si>
    <t>退耕还林森林质量提升补助面积4.2万亩</t>
  </si>
  <si>
    <t>20元/亩</t>
  </si>
  <si>
    <t>4900000985245704</t>
  </si>
  <si>
    <t>退耕还林森林质量提升</t>
  </si>
  <si>
    <t>油茶林营造面积0.3万亩</t>
  </si>
  <si>
    <t>按期完成油茶林营造工作任务，提高涉及项目群众满意度。</t>
  </si>
  <si>
    <t xml:space="preserve">4900000923011141 </t>
  </si>
  <si>
    <t>油茶林营造</t>
  </si>
  <si>
    <t>天保工程区外管护非国有林面积142.32万亩</t>
  </si>
  <si>
    <t>15.75元/亩</t>
  </si>
  <si>
    <t>4900000937053925</t>
  </si>
  <si>
    <t>天保工程区外管护</t>
  </si>
  <si>
    <t>林业有害生物防治20万亩</t>
  </si>
  <si>
    <t>4元/亩</t>
  </si>
  <si>
    <t>天城镇、桂花泉镇、石城镇、白霓镇、路口镇、青山镇、桂花林管局</t>
  </si>
  <si>
    <t>提高林业有害生物防治率，减少主要林业有害生物成灾率。</t>
  </si>
  <si>
    <t>4900000984106040</t>
  </si>
  <si>
    <t>林业有害生物防治</t>
  </si>
  <si>
    <t>2、省级公益林补偿资金</t>
  </si>
  <si>
    <t>鄂财环发〔2022〕45号</t>
  </si>
  <si>
    <t>林改减征“两金”补偿</t>
  </si>
  <si>
    <t>定额</t>
  </si>
  <si>
    <t>通过减征“两金”减轻林农负担，维护林区稳定。</t>
  </si>
  <si>
    <t>4900000922358685</t>
  </si>
  <si>
    <t>林改减征</t>
  </si>
  <si>
    <t>省级公益林补助面积万亩</t>
  </si>
  <si>
    <t>14.75元/亩</t>
  </si>
  <si>
    <t>4900000937055963</t>
  </si>
  <si>
    <t>省级公益林补助</t>
  </si>
  <si>
    <t>国家级公益林补助面积万亩</t>
  </si>
  <si>
    <t>4900000990122251</t>
  </si>
  <si>
    <t>国家级公益林</t>
  </si>
  <si>
    <t>（三）水利部门资金</t>
  </si>
  <si>
    <t>1、水利发展资金</t>
  </si>
  <si>
    <t>鄂财农发〔2022〕82号</t>
  </si>
  <si>
    <t>水利局</t>
  </si>
  <si>
    <t>县级山洪预警中心机房及山洪预警系统运行维护</t>
  </si>
  <si>
    <t>审计验收工程量</t>
  </si>
  <si>
    <t>全县</t>
  </si>
  <si>
    <t>2023年5月</t>
  </si>
  <si>
    <t>完成县级山洪预警中心机房及山洪预警系统运行维护项目，工程质量合格</t>
  </si>
  <si>
    <t>4900000980669235</t>
  </si>
  <si>
    <t>山洪预警</t>
  </si>
  <si>
    <t>崇阳县农村饮水维修养护：涉及完成工程维护50处，覆盖服务人口11万人。</t>
  </si>
  <si>
    <t>12个乡镇有关村组</t>
  </si>
  <si>
    <t>完成崇阳农村饮水维修养护项目，保障饮水维修覆盖服务人口11万人</t>
  </si>
  <si>
    <t>4900000988784444</t>
  </si>
  <si>
    <t>农村饮水维修养护</t>
  </si>
  <si>
    <t>崇阳县2023年中央小型水库维修养护：涉及12座水库维修养护、109座水库监测系统维护及白蚁防治</t>
  </si>
  <si>
    <t>肖岭、沙坪、石城、天城</t>
  </si>
  <si>
    <t>大堰村、白马村、三角村、进口村、东关村、白螺村、花园村、兴隆村、方山村、汉兴村、渣桥村、新塘岭村</t>
  </si>
  <si>
    <t>完成12座水库维修养护、109座水库监测系统维护及白蚁防治，确保工程质量合格</t>
  </si>
  <si>
    <t>4900000985989143</t>
  </si>
  <si>
    <t>中央小型水库维修养护</t>
  </si>
  <si>
    <t>安装量水设施、水利系数测算：涉及农业水价改革面积5.58万亩。</t>
  </si>
  <si>
    <t>白霓镇、天城镇、石城镇、肖岭乡</t>
  </si>
  <si>
    <t>泉湖村、白霓村、龙泉村、台山村、沙墩村、石壁村、黄龙村</t>
  </si>
  <si>
    <t>完成量水设施安装，工程质量合格</t>
  </si>
  <si>
    <t>4900000984212692</t>
  </si>
  <si>
    <t>农业水价改革</t>
  </si>
  <si>
    <t>大市河小流域综合治理，涉及水土流失综合治理面积9.41平方公里。</t>
  </si>
  <si>
    <t>白霓镇</t>
  </si>
  <si>
    <t>大市村、油市村、谭家村、白露村、洪泉村、白霓村、杨洪村</t>
  </si>
  <si>
    <t>完成大市河小流域综合治理项目，工程质量合格</t>
  </si>
  <si>
    <t>4900000923500505</t>
  </si>
  <si>
    <t>大市河小流域综合治理</t>
  </si>
  <si>
    <t>鄂财农发〔2022〕85号</t>
  </si>
  <si>
    <t>2023年全县小型水利设施维修养护：涉及全县56个村小型水利设施维修养护项目。</t>
  </si>
  <si>
    <t>56个村</t>
  </si>
  <si>
    <t>完成全县56个村小型水利设施维修养护项目，工程质量合格</t>
  </si>
  <si>
    <t>4900000986240973</t>
  </si>
  <si>
    <t>全县小型水利设施维修养护</t>
  </si>
  <si>
    <t>崇阳县2023年省级小型水库维修养护：涉及水库维修养护及40座水库安全鉴定。</t>
  </si>
  <si>
    <t>石城镇、白霓镇、路口镇、青山镇、桂花泉镇、铜钟乡</t>
  </si>
  <si>
    <t>虎爪村、回头岭村、三溪村、石山村、高田村、下岩村、回头村、桂花村、清水村</t>
  </si>
  <si>
    <t>2023年3月</t>
  </si>
  <si>
    <t>完成水库维修养护、40座水库安全鉴定，确保工程质量合格</t>
  </si>
  <si>
    <t>4900000922978467</t>
  </si>
  <si>
    <t>省级小型水库维修养护</t>
  </si>
  <si>
    <t>山洪预警系统运行维护</t>
  </si>
  <si>
    <t>崇阳县河湖长运行维护：涉及全县河流清四乱、5条河流健康评价及河库桩牌维护宣传工作。</t>
  </si>
  <si>
    <t>完成全县河流清四乱、5条河流健康评价及河库桩牌维护宣传工作</t>
  </si>
  <si>
    <t>4900000923515016</t>
  </si>
  <si>
    <t>河湖长运行维护</t>
  </si>
  <si>
    <t>（四）乡村振兴衔接资金</t>
  </si>
  <si>
    <t>1、中央衔接推进乡村振兴补助资金</t>
  </si>
  <si>
    <t>乡村振兴局</t>
  </si>
  <si>
    <t>物流链网点建设：涉及89个行政村快递服务网点。</t>
  </si>
  <si>
    <t>按实际投入的50%</t>
  </si>
  <si>
    <t>通过物流链网点建设，降低农产品存储、运输成本，带动产业发展</t>
  </si>
  <si>
    <t>4900000922402840</t>
  </si>
  <si>
    <t>2023年物流链网点建设奖补</t>
  </si>
  <si>
    <t>雨露计划：涉及雨露计划人次833人次</t>
  </si>
  <si>
    <t>每人0.3万元</t>
  </si>
  <si>
    <t>对中高职国网建档立卡学生进行补贴</t>
  </si>
  <si>
    <t>4900000922281646</t>
  </si>
  <si>
    <t>2023年雨露计划</t>
  </si>
  <si>
    <t>产业发展到户项目：涉及脱贫户、监测户培训8000余人</t>
  </si>
  <si>
    <t>脱贫户、监测户500-1000元</t>
  </si>
  <si>
    <t>带动农户发展产业，增加农户收入500-1000元</t>
  </si>
  <si>
    <t>4900000922398363</t>
  </si>
  <si>
    <t>2023年崇阳县产业奖补到户</t>
  </si>
  <si>
    <t>鄂财农发〔2022〕71号</t>
  </si>
  <si>
    <t>产业发展、小型农田水利设施建设、产业路、村级路等项目：耕作路、产业路、路基等建设20000米，种植业产业基地发展180亩，修建厂房2000平方米，农田水渠维修、护砌等配套基础建设50000米</t>
  </si>
  <si>
    <t>每项目5-60万元</t>
  </si>
  <si>
    <t>根据群众意愿，补齐产业发展短板，提升人居环境，改善饮水条件</t>
  </si>
  <si>
    <t>4900000991707856</t>
  </si>
  <si>
    <t>2023年崇阳县青山镇蔡墩村19组新建排水圳</t>
  </si>
  <si>
    <t>鄂财农发〔2023〕16号</t>
  </si>
  <si>
    <t>发展新型农村集体经济，补齐必要产业基础设施项目：产业道路、路基建设600米，河堤170米、场地硬化3000平方米、渠道等基础设施1000米</t>
  </si>
  <si>
    <t>每项目5-35万元</t>
  </si>
  <si>
    <t>2个乡镇</t>
  </si>
  <si>
    <t>2个村</t>
  </si>
  <si>
    <t>2023年8月</t>
  </si>
  <si>
    <t xml:space="preserve"> 4900001101963999</t>
  </si>
  <si>
    <t>2023年崇阳县发展新型农村集体经济及产业基础设施建设项目</t>
  </si>
  <si>
    <t>2、驻村工作队驻村帮扶资金</t>
  </si>
  <si>
    <t>鄂财农发〔2023〕2号</t>
  </si>
  <si>
    <t>省直驻点村产业发展项目：农田沟渠、护砌等配套基础建设800米，产业路、路基等建设1350米，主管道1500米，扩建香菇基地2亩</t>
  </si>
  <si>
    <t>每项目10万元</t>
  </si>
  <si>
    <t>6个乡镇</t>
  </si>
  <si>
    <t>9个村</t>
  </si>
  <si>
    <t>为村级提供发展资金，保障项目高效发展</t>
  </si>
  <si>
    <t>4900000922341975</t>
  </si>
  <si>
    <t>2023年省直驻村帮扶项目</t>
  </si>
  <si>
    <t>3、省级衔接乡村振兴补助资金</t>
  </si>
  <si>
    <t>省级财政衔接资金</t>
  </si>
  <si>
    <t>产业基础设施补短板：农田水渠维修、护砌等配套基础建设2000米,耕作路、产业路、路基等建设3000米，</t>
  </si>
  <si>
    <t>每项目5-25万元</t>
  </si>
  <si>
    <t>4900000922411723</t>
  </si>
  <si>
    <t>2023年崇阳县产业发展、小型农田水利设施建设、产业路、村级路等项目</t>
  </si>
  <si>
    <t>4、专项彩票公益金支持欠发达革命老区资金</t>
  </si>
  <si>
    <t>鄂财农发〔2022〕33号</t>
  </si>
  <si>
    <r>
      <rPr>
        <sz val="9"/>
        <rFont val="仿宋"/>
        <charset val="134"/>
      </rPr>
      <t>建设方山村白芨育苗基地9800m</t>
    </r>
    <r>
      <rPr>
        <sz val="9"/>
        <rFont val="宋体"/>
        <charset val="134"/>
      </rPr>
      <t>²</t>
    </r>
    <r>
      <rPr>
        <sz val="9"/>
        <rFont val="仿宋"/>
        <charset val="134"/>
      </rPr>
      <t>,白芨种植基地1600亩，白芨展销中心2000m</t>
    </r>
    <r>
      <rPr>
        <sz val="9"/>
        <rFont val="宋体"/>
        <charset val="134"/>
      </rPr>
      <t>²</t>
    </r>
    <r>
      <rPr>
        <sz val="9"/>
        <rFont val="仿宋"/>
        <charset val="134"/>
      </rPr>
      <t>,白芨加工车间1000m</t>
    </r>
    <r>
      <rPr>
        <sz val="9"/>
        <rFont val="宋体"/>
        <charset val="134"/>
      </rPr>
      <t>²</t>
    </r>
    <r>
      <rPr>
        <sz val="9"/>
        <rFont val="仿宋"/>
        <charset val="134"/>
      </rPr>
      <t>,红色文化驿站400m</t>
    </r>
    <r>
      <rPr>
        <sz val="9"/>
        <rFont val="宋体"/>
        <charset val="134"/>
      </rPr>
      <t>²</t>
    </r>
    <r>
      <rPr>
        <sz val="9"/>
        <rFont val="仿宋"/>
        <charset val="134"/>
      </rPr>
      <t>;鸡鸣峰茶场太空舱民宿5座，茶叶加工、展销、体验区690m</t>
    </r>
    <r>
      <rPr>
        <sz val="9"/>
        <rFont val="宋体"/>
        <charset val="134"/>
      </rPr>
      <t>²</t>
    </r>
    <r>
      <rPr>
        <sz val="9"/>
        <rFont val="仿宋"/>
        <charset val="134"/>
      </rPr>
      <t>,九秀岭茶场改造400亩，5个村庭院经济及环境整治1264户；西庄村电商楼木屋150m</t>
    </r>
    <r>
      <rPr>
        <sz val="9"/>
        <rFont val="宋体"/>
        <charset val="134"/>
      </rPr>
      <t>²</t>
    </r>
    <r>
      <rPr>
        <sz val="9"/>
        <rFont val="仿宋"/>
        <charset val="134"/>
      </rPr>
      <t>,小木屋、农家乐各5栋，生态驿站3处3700m</t>
    </r>
    <r>
      <rPr>
        <sz val="9"/>
        <rFont val="宋体"/>
        <charset val="134"/>
      </rPr>
      <t>²</t>
    </r>
    <r>
      <rPr>
        <sz val="9"/>
        <rFont val="仿宋"/>
        <charset val="134"/>
      </rPr>
      <t>;农旅融合基地道路、石壁村特色产业路沥青铺设12.9km;森林秘境露营基地600亩及木屋20栋，牡丹园花卉、雷竹、果园等1960亩。其他配套基础设施等。</t>
    </r>
  </si>
  <si>
    <t>4000万元</t>
  </si>
  <si>
    <t>石壁村</t>
  </si>
  <si>
    <t>2023年6月</t>
  </si>
  <si>
    <t>贯彻“两山”理念和共同缔造理念，通过项目实施，建设万亩中药材产业园区、千亩精品茶叶产业园区、百亩乡村休闲度假区，推进武深高速连接线、石黄公路农村人居环境和基础设施提升，促进项目区内“产业提质增效、设施完善完备、服务惠民便利、农民富裕富足、环境舒适宜居”，将项目区打造成为农业产业高质高效、农村宜居宜业宜游、农民富裕富足的典范，为全县乃至全省、全国提供乡村振兴有效路径、乡村建设有效模式、产业联农带农富农有效方法，以点带面推动乡村全面振兴。</t>
  </si>
  <si>
    <t>4900001107124994</t>
  </si>
  <si>
    <r>
      <rPr>
        <sz val="9"/>
        <rFont val="宋体"/>
        <charset val="134"/>
      </rPr>
      <t>崇阳县</t>
    </r>
    <r>
      <rPr>
        <sz val="9"/>
        <rFont val="Segoe UI"/>
        <charset val="134"/>
      </rPr>
      <t>_</t>
    </r>
    <r>
      <rPr>
        <sz val="9"/>
        <rFont val="宋体"/>
        <charset val="134"/>
      </rPr>
      <t>乡村建设行动</t>
    </r>
    <r>
      <rPr>
        <sz val="9"/>
        <rFont val="Segoe UI"/>
        <charset val="134"/>
      </rPr>
      <t>_</t>
    </r>
    <r>
      <rPr>
        <sz val="9"/>
        <rFont val="宋体"/>
        <charset val="134"/>
      </rPr>
      <t>农村基础设施（含产业配套基础设施）</t>
    </r>
    <r>
      <rPr>
        <sz val="9"/>
        <rFont val="Segoe UI"/>
        <charset val="134"/>
      </rPr>
      <t>_</t>
    </r>
    <r>
      <rPr>
        <sz val="9"/>
        <rFont val="宋体"/>
        <charset val="134"/>
      </rPr>
      <t>石壁村特色产业路项目</t>
    </r>
  </si>
  <si>
    <t>（五）发改部门资金</t>
  </si>
  <si>
    <t>1、以工代赈</t>
  </si>
  <si>
    <t>发改局</t>
  </si>
  <si>
    <t>改建灌溉渠道1550米，其中溢洪口至巴家楼水圳长1200米、五组水渠350米；改建加固公路2750米，其中溢洪口至巴家楼水圳改建公路长2400米、五组水渠改建公路350米；5口当家塘护砌。</t>
  </si>
  <si>
    <t>中央资金200万元</t>
  </si>
  <si>
    <t>肖岭乡</t>
  </si>
  <si>
    <t>锁石村</t>
  </si>
  <si>
    <t>2023年10月</t>
  </si>
  <si>
    <t>专项资金用于改建灌溉渠道1550米，其中溢洪口至巴家楼水圳长1200米、五组水渠350米；改建加固公路2750米，其中溢洪口至巴家楼水圳改建公路长2400米、五组水渠改建公路350米；5口当家塘护砌。带动当地群众就业55人，预计发放劳酬43万元。</t>
  </si>
  <si>
    <t xml:space="preserve">4900001083510591  </t>
  </si>
  <si>
    <t>崇阳县肖岭乡锁石村水渠护砌塘堰改造项目</t>
  </si>
  <si>
    <t>鄂财建发〔2023〕7号</t>
  </si>
  <si>
    <t>省预算
内资金</t>
  </si>
  <si>
    <t>建设路口社区咸宁水库至张家桥段农田灌溉沟渠长5000米：新塘至案山段农田灌溉沟渠，长1690米；金沙坪村筑水库坝及通坝公路。路口镇长青村村级道路长3000米.</t>
  </si>
  <si>
    <t>省预算内资金200万元</t>
  </si>
  <si>
    <t>路口镇</t>
  </si>
  <si>
    <t>路口社区、金沙坪村</t>
  </si>
  <si>
    <t>2023年2月</t>
  </si>
  <si>
    <t xml:space="preserve">4900001083512969  </t>
  </si>
  <si>
    <t xml:space="preserve">咸宁市崇阳县路口镇易迁点2023年以工代赈示范工程 </t>
  </si>
  <si>
    <t>新建雨污官网9.37千米，污水预处理站1座;堰塘清淤3.77万立方米。沟渠清淤5.60万立方米，同步进行底泥脱水干化处理；土壤改良3114.49平方米，新建生态护坡6250平方米，人工湿地650平方米；现状主干道拓宽1.92千米，道路硬化及铺装2.53千米，新增坐凳、垃圾桶、亮化等。</t>
  </si>
  <si>
    <t>省预算内资金500万元</t>
  </si>
  <si>
    <t>青山镇</t>
  </si>
  <si>
    <t>塘桥村，蔡墩村等</t>
  </si>
  <si>
    <t>完善管网体系建设，改善居住环境，巩固防汛抗洪能力，保障居民安全</t>
  </si>
  <si>
    <t>4900001107293795</t>
  </si>
  <si>
    <t>咸宁市崇阳县隽水流域（青山镇段）综合整理及生态修复工程</t>
  </si>
  <si>
    <t>鄂财建发〔2023〕45号</t>
  </si>
  <si>
    <t>大市河严垅、余耕段1260米河堤护砌加固，河道整治。</t>
  </si>
  <si>
    <t>中央预算内资金300万元</t>
  </si>
  <si>
    <t>严垅村、余耕村</t>
  </si>
  <si>
    <t>4900001107280773</t>
  </si>
  <si>
    <t>崇阳县白霓镇2023年以工代赈项目</t>
  </si>
  <si>
    <t>鄂发改投资函〔2022〕117号</t>
  </si>
  <si>
    <t>人居环境整治，拆除矮破旧12处，结石护砌整治520立方米，清理黑臭水体水沟420米，沿路及文化广场绿化和村湾居民房前屋后美化，改善村容村貌。</t>
  </si>
  <si>
    <t>省预算内资金10万元</t>
  </si>
  <si>
    <t>谭家村</t>
  </si>
  <si>
    <t>资金用于人居环境整治，拆除矮破旧12处，结石护砌整治520立方米，清理黑臭水体水沟420米，沿路及文化广场绿化和村湾居民房前屋后美化等。</t>
  </si>
  <si>
    <t>4900001083516245</t>
  </si>
  <si>
    <t>咸宁市崇阳县白白霓镇谭家村二组干坑湾村庄环境整治项目</t>
  </si>
  <si>
    <t>2、中央衔接推进乡村振兴补助资金</t>
  </si>
  <si>
    <t>易迁集中安置区后续产业,帮扶监测对象养猪养羊牛，种菜等</t>
  </si>
  <si>
    <t>每项目10-20万元</t>
  </si>
  <si>
    <t>19个村</t>
  </si>
  <si>
    <t>持续发展易迁集中安置区后续产业，增加易迁人口收入来源，提高收入水平</t>
  </si>
  <si>
    <t>4900000922275058</t>
  </si>
  <si>
    <t>2023年易迁集中安置区后续产业</t>
  </si>
  <si>
    <t>（六）财政部门资金</t>
  </si>
  <si>
    <t>1、农村综合改革转移支付</t>
  </si>
  <si>
    <t>鄂财农村发〔2022〕11号</t>
  </si>
  <si>
    <t>大岭村产业发展大道全村约6000米，宽6米路基建设、坳上村建设深水井、附近步道建设、绿化、水渠硬化、清水村建设1000平米停车场及附属基础设施等，村容村貌干净整洁</t>
  </si>
  <si>
    <t>每村补助200万</t>
  </si>
  <si>
    <t>铜钟、青山、金塘</t>
  </si>
  <si>
    <t>清水村、大岭村、坳上村、佛岭村、独石村、铜钟村、东流村、楠林村、畈上村</t>
  </si>
  <si>
    <t>开展美丽乡村示范片建设试点，探索政府引导、农民主体、企业参与、市场化运作的连片建设经验与模式,达到村容村貌整洁的目标。</t>
  </si>
  <si>
    <t>4900000922286341</t>
  </si>
  <si>
    <t>美丽乡村建设</t>
  </si>
  <si>
    <t>鄂财农村发〔2023〕2号</t>
  </si>
  <si>
    <t>财政局</t>
  </si>
  <si>
    <t>改造周家湾及牛栏屋建设、步道、美化、绿化等;18小组亮化，共计235盏路灯;停车场建设;整治及附属基础设施建设，完善农村人居环境整治。</t>
  </si>
  <si>
    <t>每村补助300万</t>
  </si>
  <si>
    <t>石城镇石壁村</t>
  </si>
  <si>
    <t>建设为一个高标准、高质量的示范点，真正达到产业兴旺、生态宜居、乡风文明、生活富裕、治理有效，并达到村容村貌整洁的目标。</t>
  </si>
  <si>
    <t>4900001106800432</t>
  </si>
  <si>
    <t>和美乡村建设</t>
  </si>
  <si>
    <t>广场硬化600m2、健身器材、村湾门前庭院打造30户、围墙整改300m，新建花坛200m、排水沟200m、沟盖板160m、绿化1500m等农村人居环境整治项目</t>
  </si>
  <si>
    <t>石城镇方山村</t>
  </si>
  <si>
    <t>通过美丽乡村项目建设的推进，能有效提升村容村貌，完善基础设施，增强群众幸福感和满意度，同时增强村级集体经济收入和带动村民增收致富</t>
  </si>
  <si>
    <t>4900001106801228</t>
  </si>
  <si>
    <t>2、村集体经济发展资金</t>
  </si>
  <si>
    <t>农村公益事业建设、人居环境整治项目，其中石城镇160万，青山镇40万，白霓镇79万</t>
  </si>
  <si>
    <t>每村补助8万</t>
  </si>
  <si>
    <t>3乡镇</t>
  </si>
  <si>
    <t>32个村</t>
  </si>
  <si>
    <t>推进农村公益事业建设，人居环境整治项目，改善农民生产生活条件、惠及农户3万余人</t>
  </si>
  <si>
    <t>农村公益事业建设</t>
  </si>
  <si>
    <t>3、产粮大县奖励资金</t>
  </si>
  <si>
    <t>鄂财产发〔2022〕96号</t>
  </si>
  <si>
    <t>用于产粮区产油区建设，蓄水池灌溉系统、机耕路通达。种植七彩油菜5万余亩的奖补，再生稻5万余亩的奖补</t>
  </si>
  <si>
    <t>每亩补贴200元</t>
  </si>
  <si>
    <t>全县12个乡镇169户种粮种油大户</t>
  </si>
  <si>
    <t>通水通电通路。鼓励产粮大户双季种植、优质高效生产。惠及农户2000余人</t>
  </si>
  <si>
    <t>4900001082600832</t>
  </si>
  <si>
    <t>七彩油菜</t>
  </si>
  <si>
    <t>（七）交通运输部门资金</t>
  </si>
  <si>
    <t>1、车辆购置税用于一般公路建设</t>
  </si>
  <si>
    <t>鄂财建发〔2022〕161号</t>
  </si>
  <si>
    <t>交通局</t>
  </si>
  <si>
    <t>大市村乡村公路</t>
  </si>
  <si>
    <t>每公里补助30万左右</t>
  </si>
  <si>
    <t>大市村</t>
  </si>
  <si>
    <t>新建乡村路网连通公路0.52公里</t>
  </si>
  <si>
    <t>4900000937061867</t>
  </si>
  <si>
    <t>2023年农村公路新改建</t>
  </si>
  <si>
    <t>回头岭村乡村公路</t>
  </si>
  <si>
    <t>回头岭村</t>
  </si>
  <si>
    <t>新建乡村路网连通公路0.466公里</t>
  </si>
  <si>
    <t>三组甘家口至甘家基地</t>
  </si>
  <si>
    <t>纸棚村</t>
  </si>
  <si>
    <t>新建乡村路网连通公路1.215公里</t>
  </si>
  <si>
    <t>金星村乡村公路1</t>
  </si>
  <si>
    <t>金星村</t>
  </si>
  <si>
    <t>新建乡村路网连通公路1.084公里</t>
  </si>
  <si>
    <t>金星村乡村公路3</t>
  </si>
  <si>
    <t>新建乡村路网连通公路0.877公里，受益群众2000多人。</t>
  </si>
  <si>
    <t>金星村乡村公路6</t>
  </si>
  <si>
    <t>新建乡村路网连通公路0.234公里，受益群众3000人</t>
  </si>
  <si>
    <t>金星村乡村公路5</t>
  </si>
  <si>
    <t>新建乡村路网连通公路0.197公里，受益人口1000多人</t>
  </si>
  <si>
    <t>金星村乡村公路8</t>
  </si>
  <si>
    <t>新建乡村路网连通公路0.311公里，受益众人口1000多人。</t>
  </si>
  <si>
    <t>金星村乡村公路7</t>
  </si>
  <si>
    <t>新建乡村路网连通公路0.358公里，受益人口10000余人。</t>
  </si>
  <si>
    <t>金星村乡村公路9</t>
  </si>
  <si>
    <t>新建乡村路网连通公路0.274公里，受</t>
  </si>
  <si>
    <t>金星村乡村公路2</t>
  </si>
  <si>
    <t>新建乡村路网连通公路0.255公里</t>
  </si>
  <si>
    <t>金星村乡村公路4</t>
  </si>
  <si>
    <t>新建乡村路网连通公路0.578公里</t>
  </si>
  <si>
    <t>柏岭村乡村公路1</t>
  </si>
  <si>
    <t>港口乡</t>
  </si>
  <si>
    <t>柏岭村</t>
  </si>
  <si>
    <t>新建乡村路网连通公路0.166公里</t>
  </si>
  <si>
    <t>柏岭村乡村公路2</t>
  </si>
  <si>
    <t>新建乡村路网连通公路0.72公里</t>
  </si>
  <si>
    <t>游家村一二组公路1</t>
  </si>
  <si>
    <t>游家村</t>
  </si>
  <si>
    <t>新建乡村路网连通公路0.413公里</t>
  </si>
  <si>
    <t>游家村一二组公路</t>
  </si>
  <si>
    <t>新建乡村路网连通公路0.183公里</t>
  </si>
  <si>
    <t>横岭村乡村公路</t>
  </si>
  <si>
    <t>横岭村</t>
  </si>
  <si>
    <t>新建乡村路网连通公路0.439公里</t>
  </si>
  <si>
    <t>水坑村乡村公路1</t>
  </si>
  <si>
    <t>金塘镇</t>
  </si>
  <si>
    <t>水坑村</t>
  </si>
  <si>
    <t>新建乡村路网连通公路0.691公里</t>
  </si>
  <si>
    <t>水坑村乡村公路2</t>
  </si>
  <si>
    <t>新建乡村路网连通公路1.372公里</t>
  </si>
  <si>
    <t>界上村乡村公路1</t>
  </si>
  <si>
    <t>界上村</t>
  </si>
  <si>
    <t>新建乡村路网连通公路0.304公里</t>
  </si>
  <si>
    <t>界上村乡村公路2</t>
  </si>
  <si>
    <t>新建乡村路网连通公路0.9公里</t>
  </si>
  <si>
    <t>葵山村乡村公路</t>
  </si>
  <si>
    <t>葵山村</t>
  </si>
  <si>
    <t>新建乡村路网连通公路4公里</t>
  </si>
  <si>
    <t>长青村乡村公路</t>
  </si>
  <si>
    <t>长青村</t>
  </si>
  <si>
    <t>新建乡村路网连通公路1.011公里</t>
  </si>
  <si>
    <t>土地庙至廖家</t>
  </si>
  <si>
    <t>大坪村</t>
  </si>
  <si>
    <t>新建乡村路网连通公路0.194公里</t>
  </si>
  <si>
    <t>华陂小学至龙背</t>
  </si>
  <si>
    <t>塘桥村</t>
  </si>
  <si>
    <t>新建乡村路网连通公路0.113公里</t>
  </si>
  <si>
    <t>汪家冲至崇蔡公路</t>
  </si>
  <si>
    <t>新建乡村路网连通公路0.18公里</t>
  </si>
  <si>
    <t>新堤至七八九组</t>
  </si>
  <si>
    <t>东山村</t>
  </si>
  <si>
    <t>新建乡村路网连通公路0.609公里</t>
  </si>
  <si>
    <t>三组至城万桥</t>
  </si>
  <si>
    <t>新建乡村路网连通公路1.065公里</t>
  </si>
  <si>
    <t>四组蔡家至白茶基地</t>
  </si>
  <si>
    <t>南林村</t>
  </si>
  <si>
    <t>新建乡村路网连通公路0.223公里</t>
  </si>
  <si>
    <t>白茶基地循环公路1</t>
  </si>
  <si>
    <t>新建乡村路网连通公路0.396公里</t>
  </si>
  <si>
    <t>小泉至白茶基地</t>
  </si>
  <si>
    <t>新建乡村路网连通公路0.341公里</t>
  </si>
  <si>
    <t>南林村村委会至白茶基地</t>
  </si>
  <si>
    <t>新建乡村路网连通公路1.211公里</t>
  </si>
  <si>
    <t>曾家山至井堪上</t>
  </si>
  <si>
    <t>蔡墩村</t>
  </si>
  <si>
    <t>新建乡村路网连通公路0.762公里</t>
  </si>
  <si>
    <t>水库至荆竹公路</t>
  </si>
  <si>
    <t>水库村</t>
  </si>
  <si>
    <t>新建乡村路网连通公路6.632公里</t>
  </si>
  <si>
    <t>马鞍山至新屋</t>
  </si>
  <si>
    <t>新建乡村路网连通公路0.73公里</t>
  </si>
  <si>
    <t>沙窝口至小垄口</t>
  </si>
  <si>
    <t>东流村</t>
  </si>
  <si>
    <t>新建乡村路网连通公路0.28公里</t>
  </si>
  <si>
    <t>王垄口至下坳</t>
  </si>
  <si>
    <t>新建乡村路网连通公路0.3公里</t>
  </si>
  <si>
    <t>青窝口至杜良保门口</t>
  </si>
  <si>
    <t>新建乡村路网连通公路0.2公里</t>
  </si>
  <si>
    <t>桃树岭至张家</t>
  </si>
  <si>
    <t>长林村</t>
  </si>
  <si>
    <t>新建乡村路网连通公路0.78公里</t>
  </si>
  <si>
    <t>高石桥至龙背</t>
  </si>
  <si>
    <t>新建乡村路网连通公路0.361公里</t>
  </si>
  <si>
    <t>赵氏垄至苦竹晒</t>
  </si>
  <si>
    <t>梓木村</t>
  </si>
  <si>
    <t>新建乡村路网连通公路0.981公里</t>
  </si>
  <si>
    <t>赵氏垄至古塘</t>
  </si>
  <si>
    <t>新建乡村路网连通公路0.187公里</t>
  </si>
  <si>
    <t>2、农村公路道路建设省级补助资金</t>
  </si>
  <si>
    <t xml:space="preserve"> 鄂财建发〔2022〕174号</t>
  </si>
  <si>
    <t>天石线</t>
  </si>
  <si>
    <t>每公里补助5万左右</t>
  </si>
  <si>
    <t>天城镇/石城镇</t>
  </si>
  <si>
    <t>寺前村/西庄村</t>
  </si>
  <si>
    <t>打造美丽农村路17.9公里</t>
  </si>
  <si>
    <t xml:space="preserve">4900000937046911 </t>
  </si>
  <si>
    <t>2023年美丽农村路建设</t>
  </si>
  <si>
    <t>白古线</t>
  </si>
  <si>
    <t>油市村</t>
  </si>
  <si>
    <t>打造美丽农村路0.912公里</t>
  </si>
  <si>
    <t>孙下线</t>
  </si>
  <si>
    <t>打造美丽农村路0.916公里</t>
  </si>
  <si>
    <t>月大线</t>
  </si>
  <si>
    <t>打造美丽农村路3.399公里</t>
  </si>
  <si>
    <t>棉药线</t>
  </si>
  <si>
    <t>铜钟乡</t>
  </si>
  <si>
    <t>清水村</t>
  </si>
  <si>
    <t>打造美丽农村路3.753公里</t>
  </si>
  <si>
    <t>细金线</t>
  </si>
  <si>
    <t>黄洋湾村</t>
  </si>
  <si>
    <t>打造美丽农村路1.413公里</t>
  </si>
  <si>
    <t>（八）住建部门资金</t>
  </si>
  <si>
    <t>农村危房改造资金</t>
  </si>
  <si>
    <t>鄂财建发〔2022〕164号</t>
  </si>
  <si>
    <t>住建局</t>
  </si>
  <si>
    <t>2023年农村低收入群体农村危房改造</t>
  </si>
  <si>
    <t>C级13000元/户、D级19000元/户</t>
  </si>
  <si>
    <t>巩固拓展脱贫攻坚成果同乡村振兴有效衔接,切实做好农村低收入群体等重点对象住房安全保障工作，解决危房农户的住房安全问题</t>
  </si>
  <si>
    <t>4900001084590066</t>
  </si>
  <si>
    <t>2023年农村低收入人群危房改造</t>
  </si>
  <si>
    <t>（九）市级投入</t>
  </si>
  <si>
    <t>咸宁市乡村振兴局</t>
  </si>
  <si>
    <t>咸财发[2022]23号</t>
  </si>
  <si>
    <t>市级财政资金</t>
  </si>
  <si>
    <t>市直驻点村产业发展项目：预计种养殖业等发展500余亩，修建蓄水池2个，产业路、路基等建设400米，</t>
  </si>
  <si>
    <t>每项目15万元</t>
  </si>
  <si>
    <t>8个乡镇</t>
  </si>
  <si>
    <t>11个村</t>
  </si>
  <si>
    <t>谋划村集体产业发展，带动周边群众就业</t>
  </si>
  <si>
    <t>4900000922348390</t>
  </si>
  <si>
    <t>2023年市直单位所驻村产业发展</t>
  </si>
  <si>
    <t>咸财发[2023]16号</t>
  </si>
  <si>
    <t>市级衔接资金</t>
  </si>
  <si>
    <t>产业发展及基础设施配套建设项目：预计修建农田沟渠、护砌等配套基础建设16000米，产业路、路基等建设78000余米，配套其他设施设备</t>
  </si>
  <si>
    <t>每项目5-20万元</t>
  </si>
  <si>
    <t>加快产业发展，及配套好相关基础设施，提高产业生产条件</t>
  </si>
  <si>
    <t xml:space="preserve"> 4900000922352128</t>
  </si>
  <si>
    <t>2023年产业发展及基础设施配套建设项目</t>
  </si>
  <si>
    <t>区域协作资金</t>
  </si>
  <si>
    <t>县乡村振兴办工作例会会议纪要（6）</t>
  </si>
  <si>
    <t>钟祥市区域协作</t>
  </si>
  <si>
    <t>区域协作产业发展：产业基地建设涉及乡镇5个</t>
  </si>
  <si>
    <t>520万元</t>
  </si>
  <si>
    <t>5个乡镇</t>
  </si>
  <si>
    <t>发展产业，带动村集体发展，增加就业增收</t>
  </si>
  <si>
    <t>4900000985338336</t>
  </si>
  <si>
    <t>2023年崇阳县钟祥市区域协作产业发展项目</t>
  </si>
  <si>
    <t>（十）县级投入</t>
  </si>
  <si>
    <t>1、当年地方财政收入增量的15%增列专项扶贫预算</t>
  </si>
  <si>
    <t>本级投入</t>
  </si>
  <si>
    <t>产业园与乡村建设重点村建设：打造大市、洪泉、油市等3个重点村湾建设产业工业园区1个。</t>
  </si>
  <si>
    <t>3500万元</t>
  </si>
  <si>
    <t>3个村1个区</t>
  </si>
  <si>
    <t>通过产业园建设，打造本土高质量产业发展基地</t>
  </si>
  <si>
    <t>4900000922279672</t>
  </si>
  <si>
    <t>2023年崇阳县农业创业园</t>
  </si>
  <si>
    <t>共同缔造项目奖补：拟奖补共同缔造村湾19个</t>
  </si>
  <si>
    <t>每项目50万元以下</t>
  </si>
  <si>
    <t>11个乡镇</t>
  </si>
  <si>
    <t>支持以村湾为单元，充分发挥群众作用，谋划共同缔造项目</t>
  </si>
  <si>
    <t xml:space="preserve">4900000922373775 </t>
  </si>
  <si>
    <t>2023年共同缔造点项目建设</t>
  </si>
  <si>
    <t>石壁水库示范片打造：新建扩建6000亩白芨基地，新增2.7公里道路提升工程及相关基础配套设施设备</t>
  </si>
  <si>
    <t>每项目10-30万元</t>
  </si>
  <si>
    <t>补齐石壁水库片区产业发展配套设施，提高周边产业受益</t>
  </si>
  <si>
    <t>4900000937057961</t>
  </si>
  <si>
    <t>2023年度崇阳县石壁水库片区示范片打造</t>
  </si>
  <si>
    <t>庭院经济发展奖补：拟奖补高质量发展农户891户</t>
  </si>
  <si>
    <t>每项目5万元以上</t>
  </si>
  <si>
    <t>倡导庭院经济发展，扩宽群众增收渠道</t>
  </si>
  <si>
    <t>4900000987142651</t>
  </si>
  <si>
    <t>2023年崇阳县庭院经济发展项目</t>
  </si>
  <si>
    <t>脱贫人口培训：就业培训，培训人次约500人次，</t>
  </si>
  <si>
    <t>按实际情况补助</t>
  </si>
  <si>
    <t>对部分脱贫人口进行培训，提升就业率</t>
  </si>
  <si>
    <t>4900000922381491</t>
  </si>
  <si>
    <t>2023年脱贫人口培训</t>
  </si>
  <si>
    <t>新型经营主体带贫奖补：涉及新型经营主体140个奖补带动220人</t>
  </si>
  <si>
    <t>每企业补贴1万元-5万元</t>
  </si>
  <si>
    <t>对型经营主体发放带贫奖补，带动脱贫收益群众户均增收500-1000元以上</t>
  </si>
  <si>
    <t>4900000922389910</t>
  </si>
  <si>
    <t>2023年新型经营主体、扶贫车间带贫奖补</t>
  </si>
  <si>
    <t>监测户、脱贫户特惠政策：涉及监测户353户，脱贫户10000余户的政策扶持</t>
  </si>
  <si>
    <t>一户一策</t>
  </si>
  <si>
    <t>涉及监测户、脱贫户的政策扶持，确保巩固拓展脱贫攻坚成果</t>
  </si>
  <si>
    <t>4900000922362641</t>
  </si>
  <si>
    <t>2023年监测户产业、就业、培训特惠等巩固脱贫政策项目</t>
  </si>
  <si>
    <t>安全饮水项目建设：蓄水池5处，自来水主管20000米，重建1000米水渠</t>
  </si>
  <si>
    <t>改善提高农村居民饮水条件</t>
  </si>
  <si>
    <t xml:space="preserve"> 4900000986147756</t>
  </si>
  <si>
    <t>2023年崇阳县安全饮水专项建设</t>
  </si>
  <si>
    <t>2、当年清理回收可统筹使用的存量资金中的50%以上用于扶贫预算</t>
  </si>
  <si>
    <t>产业发展、小型农田水利设施建设、产业路、村级路等项目：耕作路、产业路、路基等建设28000米，农田水渠维修、护砌等配套基础建设180米，管道铺设32000米，新拦水坝长1处，钻深水井2口，修建蓄水池260平方米</t>
  </si>
  <si>
    <t>项目规划设计管理费</t>
  </si>
  <si>
    <t>80万元</t>
  </si>
  <si>
    <t>做好项目前期可行性规划，严格审计项目完工后质量。</t>
  </si>
  <si>
    <t>4900000989132641</t>
  </si>
  <si>
    <t>2023年崇阳县项目规划设计管理费</t>
  </si>
  <si>
    <t>雨露计划补充：涉及雨露计划人次1000人次</t>
  </si>
  <si>
    <t>附表1</t>
  </si>
  <si>
    <t>受污染耕地安全利用率达到92%以上，治理效果维持2年以上，服务农户满意度90%以上。</t>
  </si>
  <si>
    <t>确保双季稻轮作早、晚稻均达到4万亩以上，保障服务对象满意度达到85%以上</t>
  </si>
  <si>
    <t>扶持村集体经济发展,</t>
  </si>
  <si>
    <t>项目完成后预期项目村村集体经济逐年增收2.5万元</t>
  </si>
  <si>
    <t>建设方山村白芨育苗基地9800m²,白芨种植基地1600亩，白芨展销中心2000m²,白芨加工车间1000m²,红色文化驿站400m²;鸡鸣峰茶场太空舱民宿5座，茶叶加工、展销、体验区690m²,九秀岭茶场改造400亩，5个村庭院经济及环境整治1264户；西庄村电商楼木屋150m²,小木屋、农家乐各5栋，生态驿站3处3700m²;农旅融合基地道路、石壁村特色产业路沥青铺设12.9km;森林秘境露营基地600亩及木屋20栋，牡丹园花卉、雷竹、果园等1960亩。其他
配套基础设施等。</t>
  </si>
  <si>
    <t>2、共同缔造</t>
  </si>
  <si>
    <t>人居环境整治，拆除矮破旧12处，结石护砌整治520立方米，清理黑臭水体水沟420米，沿路及文化广场绿化和村湾居民房前屋后美化等。</t>
  </si>
  <si>
    <t>3、中央衔接推进乡村振兴补助资金</t>
  </si>
  <si>
    <t>易迁集中安置区后续产业</t>
  </si>
  <si>
    <t>各乡镇</t>
  </si>
  <si>
    <t>推进农村公益事业建设，改善农民生产生活条件</t>
  </si>
  <si>
    <t>新建乡村路网连通公路0.877公里</t>
  </si>
  <si>
    <t>新建乡村路网连通公路0.234公里</t>
  </si>
  <si>
    <t>新建乡村路网连通公路0.197公里</t>
  </si>
  <si>
    <t>新建乡村路网连通公路0.311公里</t>
  </si>
  <si>
    <t>新建乡村路网连通公路0.358公里</t>
  </si>
  <si>
    <t>新建乡村路网连通公路0.274公里</t>
  </si>
</sst>
</file>

<file path=xl/styles.xml><?xml version="1.0" encoding="utf-8"?>
<styleSheet xmlns="http://schemas.openxmlformats.org/spreadsheetml/2006/main">
  <numFmts count="9">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 numFmtId="177" formatCode="0.00_ "/>
    <numFmt numFmtId="178" formatCode="\¥#,##0.00;[Red]\¥\-#,##0.00"/>
    <numFmt numFmtId="179" formatCode="yyyy&quot;年&quot;m&quot;月&quot;d&quot;日&quot;;@"/>
    <numFmt numFmtId="180" formatCode="yyyy&quot;年&quot;m&quot;月&quot;;@"/>
  </numFmts>
  <fonts count="37">
    <font>
      <sz val="11"/>
      <color theme="1"/>
      <name val="宋体"/>
      <charset val="134"/>
      <scheme val="minor"/>
    </font>
    <font>
      <sz val="10"/>
      <name val="MS Sans Serif"/>
      <charset val="134"/>
    </font>
    <font>
      <sz val="9"/>
      <name val="仿宋"/>
      <charset val="134"/>
    </font>
    <font>
      <sz val="10"/>
      <name val="宋体"/>
      <charset val="134"/>
    </font>
    <font>
      <sz val="14"/>
      <name val="黑体"/>
      <charset val="134"/>
    </font>
    <font>
      <sz val="18"/>
      <name val="方正小标宋简体"/>
      <charset val="134"/>
    </font>
    <font>
      <b/>
      <sz val="15"/>
      <name val="宋体"/>
      <charset val="134"/>
    </font>
    <font>
      <b/>
      <sz val="9"/>
      <name val="仿宋"/>
      <charset val="134"/>
    </font>
    <font>
      <sz val="11"/>
      <name val="宋体"/>
      <charset val="134"/>
      <scheme val="minor"/>
    </font>
    <font>
      <sz val="9"/>
      <name val="Segoe UI"/>
      <charset val="134"/>
    </font>
    <font>
      <sz val="8"/>
      <name val="仿宋"/>
      <charset val="134"/>
    </font>
    <font>
      <sz val="6"/>
      <name val="仿宋"/>
      <charset val="134"/>
    </font>
    <font>
      <sz val="9"/>
      <name val="宋体"/>
      <charset val="134"/>
    </font>
    <font>
      <sz val="9"/>
      <color rgb="FF000000"/>
      <name val="仿宋"/>
      <charset val="134"/>
    </font>
    <font>
      <sz val="9"/>
      <color theme="1"/>
      <name val="仿宋"/>
      <charset val="134"/>
    </font>
    <font>
      <sz val="10"/>
      <name val="仿宋"/>
      <charset val="134"/>
    </font>
    <font>
      <sz val="9"/>
      <name val="宋体"/>
      <charset val="134"/>
      <scheme val="minor"/>
    </font>
    <font>
      <sz val="11"/>
      <color theme="0"/>
      <name val="宋体"/>
      <charset val="0"/>
      <scheme val="minor"/>
    </font>
    <font>
      <sz val="11"/>
      <color rgb="FFFF0000"/>
      <name val="宋体"/>
      <charset val="0"/>
      <scheme val="minor"/>
    </font>
    <font>
      <u/>
      <sz val="11"/>
      <color rgb="FF800080"/>
      <name val="宋体"/>
      <charset val="0"/>
      <scheme val="minor"/>
    </font>
    <font>
      <sz val="11"/>
      <color theme="1"/>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u/>
      <sz val="11"/>
      <color rgb="FF0000FF"/>
      <name val="宋体"/>
      <charset val="0"/>
      <scheme val="minor"/>
    </font>
    <font>
      <b/>
      <sz val="13"/>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indexed="8"/>
      <name val="宋体"/>
      <charset val="134"/>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theme="5"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0" fillId="9" borderId="0" applyNumberFormat="0" applyBorder="0" applyAlignment="0" applyProtection="0">
      <alignment vertical="center"/>
    </xf>
    <xf numFmtId="0" fontId="28" fillId="1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6" fillId="15" borderId="0" applyNumberFormat="0" applyBorder="0" applyAlignment="0" applyProtection="0">
      <alignment vertical="center"/>
    </xf>
    <xf numFmtId="43" fontId="0" fillId="0" borderId="0" applyFont="0" applyFill="0" applyBorder="0" applyAlignment="0" applyProtection="0">
      <alignment vertical="center"/>
    </xf>
    <xf numFmtId="0" fontId="17" fillId="1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12" applyNumberFormat="0" applyFont="0" applyAlignment="0" applyProtection="0">
      <alignment vertical="center"/>
    </xf>
    <xf numFmtId="0" fontId="17" fillId="6"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10" applyNumberFormat="0" applyFill="0" applyAlignment="0" applyProtection="0">
      <alignment vertical="center"/>
    </xf>
    <xf numFmtId="0" fontId="25" fillId="0" borderId="10" applyNumberFormat="0" applyFill="0" applyAlignment="0" applyProtection="0">
      <alignment vertical="center"/>
    </xf>
    <xf numFmtId="0" fontId="0" fillId="0" borderId="0">
      <alignment vertical="center"/>
    </xf>
    <xf numFmtId="0" fontId="17" fillId="11" borderId="0" applyNumberFormat="0" applyBorder="0" applyAlignment="0" applyProtection="0">
      <alignment vertical="center"/>
    </xf>
    <xf numFmtId="0" fontId="23" fillId="0" borderId="11" applyNumberFormat="0" applyFill="0" applyAlignment="0" applyProtection="0">
      <alignment vertical="center"/>
    </xf>
    <xf numFmtId="0" fontId="17" fillId="23" borderId="0" applyNumberFormat="0" applyBorder="0" applyAlignment="0" applyProtection="0">
      <alignment vertical="center"/>
    </xf>
    <xf numFmtId="0" fontId="32" fillId="26" borderId="16" applyNumberFormat="0" applyAlignment="0" applyProtection="0">
      <alignment vertical="center"/>
    </xf>
    <xf numFmtId="0" fontId="33" fillId="26" borderId="13" applyNumberFormat="0" applyAlignment="0" applyProtection="0">
      <alignment vertical="center"/>
    </xf>
    <xf numFmtId="0" fontId="31" fillId="22" borderId="15" applyNumberFormat="0" applyAlignment="0" applyProtection="0">
      <alignment vertical="center"/>
    </xf>
    <xf numFmtId="0" fontId="20" fillId="25" borderId="0" applyNumberFormat="0" applyBorder="0" applyAlignment="0" applyProtection="0">
      <alignment vertical="center"/>
    </xf>
    <xf numFmtId="0" fontId="17" fillId="4" borderId="0" applyNumberFormat="0" applyBorder="0" applyAlignment="0" applyProtection="0">
      <alignment vertical="center"/>
    </xf>
    <xf numFmtId="0" fontId="30" fillId="0" borderId="14" applyNumberFormat="0" applyFill="0" applyAlignment="0" applyProtection="0">
      <alignment vertical="center"/>
    </xf>
    <xf numFmtId="0" fontId="35" fillId="0" borderId="17" applyNumberFormat="0" applyFill="0" applyAlignment="0" applyProtection="0">
      <alignment vertical="center"/>
    </xf>
    <xf numFmtId="0" fontId="36" fillId="32" borderId="0" applyNumberFormat="0" applyBorder="0" applyAlignment="0" applyProtection="0">
      <alignment vertical="center"/>
    </xf>
    <xf numFmtId="0" fontId="27" fillId="17" borderId="0" applyNumberFormat="0" applyBorder="0" applyAlignment="0" applyProtection="0">
      <alignment vertical="center"/>
    </xf>
    <xf numFmtId="0" fontId="20" fillId="30" borderId="0" applyNumberFormat="0" applyBorder="0" applyAlignment="0" applyProtection="0">
      <alignment vertical="center"/>
    </xf>
    <xf numFmtId="0" fontId="17" fillId="24" borderId="0" applyNumberFormat="0" applyBorder="0" applyAlignment="0" applyProtection="0">
      <alignment vertical="center"/>
    </xf>
    <xf numFmtId="0" fontId="20" fillId="29" borderId="0" applyNumberFormat="0" applyBorder="0" applyAlignment="0" applyProtection="0">
      <alignment vertical="center"/>
    </xf>
    <xf numFmtId="0" fontId="20" fillId="33" borderId="0" applyNumberFormat="0" applyBorder="0" applyAlignment="0" applyProtection="0">
      <alignment vertical="center"/>
    </xf>
    <xf numFmtId="0" fontId="20" fillId="8" borderId="0" applyNumberFormat="0" applyBorder="0" applyAlignment="0" applyProtection="0">
      <alignment vertical="center"/>
    </xf>
    <xf numFmtId="0" fontId="20" fillId="19"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20" fillId="7" borderId="0" applyNumberFormat="0" applyBorder="0" applyAlignment="0" applyProtection="0">
      <alignment vertical="center"/>
    </xf>
    <xf numFmtId="0" fontId="20" fillId="28" borderId="0" applyNumberFormat="0" applyBorder="0" applyAlignment="0" applyProtection="0">
      <alignment vertical="center"/>
    </xf>
    <xf numFmtId="0" fontId="17" fillId="20" borderId="0" applyNumberFormat="0" applyBorder="0" applyAlignment="0" applyProtection="0">
      <alignment vertical="center"/>
    </xf>
    <xf numFmtId="0" fontId="20" fillId="31" borderId="0" applyNumberFormat="0" applyBorder="0" applyAlignment="0" applyProtection="0">
      <alignment vertical="center"/>
    </xf>
    <xf numFmtId="0" fontId="17" fillId="14" borderId="0" applyNumberFormat="0" applyBorder="0" applyAlignment="0" applyProtection="0">
      <alignment vertical="center"/>
    </xf>
    <xf numFmtId="0" fontId="17" fillId="16" borderId="0" applyNumberFormat="0" applyBorder="0" applyAlignment="0" applyProtection="0">
      <alignment vertical="center"/>
    </xf>
    <xf numFmtId="0" fontId="34" fillId="0" borderId="0">
      <alignment vertical="center"/>
    </xf>
    <xf numFmtId="0" fontId="20" fillId="27" borderId="0" applyNumberFormat="0" applyBorder="0" applyAlignment="0" applyProtection="0">
      <alignment vertical="center"/>
    </xf>
    <xf numFmtId="0" fontId="17" fillId="21" borderId="0" applyNumberFormat="0" applyBorder="0" applyAlignment="0" applyProtection="0">
      <alignment vertical="center"/>
    </xf>
    <xf numFmtId="0" fontId="34" fillId="0" borderId="0"/>
    <xf numFmtId="0" fontId="0" fillId="0" borderId="0">
      <alignment vertical="center"/>
    </xf>
    <xf numFmtId="0" fontId="34" fillId="0" borderId="0">
      <alignment vertical="center"/>
    </xf>
    <xf numFmtId="0" fontId="0" fillId="0" borderId="0">
      <alignment vertical="center"/>
    </xf>
  </cellStyleXfs>
  <cellXfs count="205">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wrapText="1"/>
    </xf>
    <xf numFmtId="0" fontId="2" fillId="0" borderId="0" xfId="0" applyFont="1" applyFill="1" applyBorder="1" applyAlignment="1" applyProtection="1">
      <protection locked="0"/>
    </xf>
    <xf numFmtId="0" fontId="2" fillId="0" borderId="0" xfId="0" applyFont="1" applyFill="1" applyBorder="1" applyAlignment="1"/>
    <xf numFmtId="0" fontId="2" fillId="2" borderId="0" xfId="0" applyFont="1" applyFill="1" applyBorder="1" applyAlignment="1"/>
    <xf numFmtId="0" fontId="1" fillId="0" borderId="0" xfId="0" applyFont="1" applyFill="1" applyBorder="1" applyAlignment="1">
      <alignment horizontal="left" wrapText="1"/>
    </xf>
    <xf numFmtId="0" fontId="1" fillId="0" borderId="0" xfId="0" applyFont="1" applyFill="1" applyBorder="1" applyAlignment="1">
      <alignment horizont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wrapText="1"/>
    </xf>
    <xf numFmtId="0" fontId="5" fillId="0" borderId="0" xfId="0" applyFont="1" applyFill="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77" fontId="7" fillId="0" borderId="1" xfId="0"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54" applyFont="1" applyFill="1" applyBorder="1" applyAlignment="1">
      <alignment horizontal="left" vertical="center" wrapText="1"/>
    </xf>
    <xf numFmtId="0" fontId="2" fillId="0" borderId="1" xfId="54" applyFont="1" applyFill="1" applyBorder="1" applyAlignment="1">
      <alignment horizontal="center" vertical="center" wrapText="1"/>
    </xf>
    <xf numFmtId="0" fontId="2" fillId="0" borderId="1" xfId="0" applyFont="1" applyFill="1" applyBorder="1" applyAlignment="1">
      <alignment vertical="center" wrapText="1"/>
    </xf>
    <xf numFmtId="176" fontId="2" fillId="0" borderId="1" xfId="0" applyNumberFormat="1" applyFont="1" applyFill="1" applyBorder="1" applyAlignment="1" applyProtection="1">
      <alignment horizontal="center" vertical="center" wrapText="1"/>
    </xf>
    <xf numFmtId="0" fontId="2" fillId="0" borderId="1" xfId="51" applyFont="1" applyFill="1" applyBorder="1" applyAlignment="1">
      <alignment horizontal="center" vertical="center" wrapText="1"/>
    </xf>
    <xf numFmtId="49" fontId="2" fillId="0" borderId="1" xfId="0" applyNumberFormat="1" applyFont="1" applyFill="1" applyBorder="1" applyAlignment="1" applyProtection="1">
      <alignment vertical="center" wrapText="1"/>
    </xf>
    <xf numFmtId="177"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xf>
    <xf numFmtId="177"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5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51" applyFont="1" applyFill="1" applyBorder="1" applyAlignment="1">
      <alignment vertical="top" wrapText="1"/>
    </xf>
    <xf numFmtId="0" fontId="2" fillId="0" borderId="1" xfId="51" applyFont="1" applyFill="1" applyBorder="1" applyAlignment="1">
      <alignment vertical="center" wrapText="1"/>
    </xf>
    <xf numFmtId="49" fontId="2" fillId="0" borderId="1" xfId="51"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left" vertical="center" wrapText="1"/>
    </xf>
    <xf numFmtId="176" fontId="2" fillId="0" borderId="1" xfId="0" applyNumberFormat="1" applyFont="1" applyFill="1" applyBorder="1" applyAlignment="1" applyProtection="1">
      <alignment horizontal="center" vertical="center"/>
    </xf>
    <xf numFmtId="0" fontId="2" fillId="0" borderId="2" xfId="0" applyFont="1" applyFill="1" applyBorder="1" applyAlignment="1">
      <alignment vertical="center" wrapText="1"/>
    </xf>
    <xf numFmtId="176" fontId="2" fillId="0" borderId="1"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7" fillId="0" borderId="3" xfId="0"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8" fontId="2" fillId="0" borderId="1" xfId="0" applyNumberFormat="1" applyFont="1" applyFill="1" applyBorder="1" applyAlignment="1" applyProtection="1">
      <alignment horizontal="center" vertical="center" wrapText="1"/>
    </xf>
    <xf numFmtId="49" fontId="2" fillId="0" borderId="1" xfId="51" applyNumberFormat="1" applyFont="1" applyFill="1" applyBorder="1" applyAlignment="1">
      <alignment horizontal="left" vertical="center" wrapText="1"/>
    </xf>
    <xf numFmtId="178" fontId="2" fillId="0" borderId="3" xfId="0" applyNumberFormat="1" applyFont="1" applyFill="1" applyBorder="1" applyAlignment="1" applyProtection="1">
      <alignment horizontal="center" vertical="center" wrapText="1"/>
    </xf>
    <xf numFmtId="0" fontId="2" fillId="0" borderId="3" xfId="0" applyFont="1" applyFill="1" applyBorder="1" applyAlignment="1">
      <alignment vertical="center" wrapText="1"/>
    </xf>
    <xf numFmtId="178" fontId="2" fillId="0" borderId="4"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178" fontId="2"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0" fontId="2" fillId="0" borderId="1" xfId="51" applyFont="1" applyFill="1" applyBorder="1" applyAlignment="1">
      <alignment horizontal="center" vertical="top" wrapText="1"/>
    </xf>
    <xf numFmtId="176" fontId="2" fillId="0" borderId="1" xfId="51" applyNumberFormat="1" applyFont="1" applyFill="1" applyBorder="1" applyAlignment="1">
      <alignment horizontal="center" vertical="center" wrapText="1"/>
    </xf>
    <xf numFmtId="0" fontId="2" fillId="0" borderId="4" xfId="51" applyFont="1" applyFill="1" applyBorder="1" applyAlignment="1">
      <alignment horizontal="center" vertical="center" wrapText="1"/>
    </xf>
    <xf numFmtId="0" fontId="2" fillId="0" borderId="4" xfId="51" applyFont="1" applyFill="1" applyBorder="1" applyAlignment="1">
      <alignment vertical="center" wrapText="1"/>
    </xf>
    <xf numFmtId="0" fontId="2" fillId="0" borderId="3" xfId="51" applyFont="1" applyFill="1" applyBorder="1" applyAlignment="1">
      <alignment vertical="center" wrapText="1"/>
    </xf>
    <xf numFmtId="0" fontId="2" fillId="0" borderId="2" xfId="51" applyFont="1" applyFill="1" applyBorder="1" applyAlignment="1">
      <alignment horizontal="center" vertical="center" wrapText="1"/>
    </xf>
    <xf numFmtId="0" fontId="2" fillId="0" borderId="3" xfId="51" applyFont="1" applyFill="1" applyBorder="1" applyAlignment="1">
      <alignment horizontal="center" vertical="center" wrapText="1"/>
    </xf>
    <xf numFmtId="176" fontId="2" fillId="0" borderId="3" xfId="51" applyNumberFormat="1" applyFont="1" applyFill="1" applyBorder="1" applyAlignment="1">
      <alignment horizontal="center" vertical="center" wrapText="1"/>
    </xf>
    <xf numFmtId="0" fontId="2" fillId="0" borderId="1" xfId="51" applyFont="1" applyFill="1" applyBorder="1" applyAlignment="1">
      <alignment horizontal="left" vertical="center" wrapText="1"/>
    </xf>
    <xf numFmtId="176" fontId="2" fillId="0" borderId="3" xfId="51" applyNumberFormat="1" applyFont="1" applyFill="1" applyBorder="1" applyAlignment="1">
      <alignment vertical="center" wrapText="1"/>
    </xf>
    <xf numFmtId="0" fontId="9" fillId="0" borderId="1" xfId="0" applyFont="1" applyFill="1" applyBorder="1" applyAlignment="1">
      <alignment horizontal="center" vertical="center"/>
    </xf>
    <xf numFmtId="49" fontId="2" fillId="0" borderId="1" xfId="0" applyNumberFormat="1" applyFont="1" applyFill="1" applyBorder="1" applyAlignment="1" applyProtection="1">
      <alignment horizontal="left" vertical="center" wrapText="1"/>
    </xf>
    <xf numFmtId="49" fontId="2" fillId="2" borderId="1" xfId="0" applyNumberFormat="1" applyFont="1" applyFill="1" applyBorder="1" applyAlignment="1" applyProtection="1">
      <alignment horizontal="left" vertical="center" wrapText="1"/>
    </xf>
    <xf numFmtId="0" fontId="2" fillId="2" borderId="4" xfId="51" applyFont="1" applyFill="1" applyBorder="1" applyAlignment="1">
      <alignment vertical="center" wrapText="1"/>
    </xf>
    <xf numFmtId="0" fontId="2" fillId="2" borderId="0" xfId="0" applyFont="1" applyFill="1" applyBorder="1" applyAlignment="1">
      <alignment horizontal="center" vertical="center"/>
    </xf>
    <xf numFmtId="49" fontId="2" fillId="2" borderId="1" xfId="51" applyNumberFormat="1" applyFont="1" applyFill="1" applyBorder="1" applyAlignment="1">
      <alignment horizontal="center" vertical="center" wrapText="1"/>
    </xf>
    <xf numFmtId="0" fontId="2" fillId="2" borderId="1" xfId="51" applyNumberFormat="1" applyFont="1" applyFill="1" applyBorder="1" applyAlignment="1">
      <alignment horizontal="center" vertical="center" wrapText="1"/>
    </xf>
    <xf numFmtId="176" fontId="2" fillId="0" borderId="1" xfId="0" applyNumberFormat="1" applyFont="1" applyFill="1" applyBorder="1" applyAlignment="1">
      <alignment vertical="center" wrapText="1"/>
    </xf>
    <xf numFmtId="176" fontId="2" fillId="0" borderId="1" xfId="0" applyNumberFormat="1" applyFont="1" applyFill="1" applyBorder="1" applyAlignment="1">
      <alignment vertical="center"/>
    </xf>
    <xf numFmtId="57" fontId="2" fillId="0"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5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5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xf>
    <xf numFmtId="0" fontId="2" fillId="0" borderId="5"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protection locked="0"/>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1" xfId="0" applyFont="1" applyFill="1" applyBorder="1" applyAlignment="1"/>
    <xf numFmtId="57" fontId="2" fillId="0" borderId="1" xfId="0" applyNumberFormat="1" applyFont="1" applyFill="1" applyBorder="1" applyAlignment="1">
      <alignment horizontal="center" vertical="center"/>
    </xf>
    <xf numFmtId="49" fontId="2" fillId="0" borderId="1" xfId="21" applyNumberFormat="1" applyFont="1" applyFill="1" applyBorder="1" applyAlignment="1">
      <alignment horizontal="center" vertical="center"/>
    </xf>
    <xf numFmtId="0" fontId="2" fillId="0" borderId="1" xfId="21" applyFont="1" applyFill="1" applyBorder="1" applyAlignment="1">
      <alignment horizontal="left" vertical="center" wrapText="1"/>
    </xf>
    <xf numFmtId="57" fontId="10" fillId="0" borderId="1" xfId="0" applyNumberFormat="1" applyFont="1" applyFill="1" applyBorder="1" applyAlignment="1">
      <alignment horizontal="center" vertical="center"/>
    </xf>
    <xf numFmtId="57" fontId="2" fillId="0" borderId="1" xfId="0" applyNumberFormat="1" applyFont="1" applyFill="1" applyBorder="1" applyAlignment="1">
      <alignment vertical="center" wrapText="1"/>
    </xf>
    <xf numFmtId="57" fontId="10" fillId="2" borderId="1" xfId="0" applyNumberFormat="1" applyFont="1" applyFill="1" applyBorder="1" applyAlignment="1">
      <alignment horizontal="center" vertical="center"/>
    </xf>
    <xf numFmtId="57" fontId="2" fillId="2" borderId="1" xfId="0" applyNumberFormat="1" applyFont="1" applyFill="1" applyBorder="1" applyAlignment="1">
      <alignment horizontal="center" vertical="center"/>
    </xf>
    <xf numFmtId="57" fontId="2" fillId="2" borderId="1" xfId="0"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57"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57" fontId="2" fillId="0" borderId="7" xfId="0" applyNumberFormat="1" applyFont="1" applyFill="1" applyBorder="1" applyAlignment="1">
      <alignment horizontal="center" vertical="center" wrapText="1"/>
    </xf>
    <xf numFmtId="57" fontId="2" fillId="0" borderId="7" xfId="0" applyNumberFormat="1" applyFont="1" applyFill="1" applyBorder="1" applyAlignment="1">
      <alignment horizontal="left" vertical="center" wrapText="1"/>
    </xf>
    <xf numFmtId="0" fontId="2" fillId="0" borderId="3" xfId="0" applyFont="1" applyFill="1" applyBorder="1" applyAlignment="1"/>
    <xf numFmtId="49" fontId="2" fillId="0" borderId="2" xfId="0" applyNumberFormat="1" applyFont="1" applyFill="1" applyBorder="1" applyAlignment="1">
      <alignment horizontal="center" vertical="center" wrapText="1"/>
    </xf>
    <xf numFmtId="176" fontId="11"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xf>
    <xf numFmtId="0" fontId="2" fillId="0" borderId="7" xfId="0" applyFont="1" applyFill="1" applyBorder="1" applyAlignment="1">
      <alignment horizontal="center" wrapText="1"/>
    </xf>
    <xf numFmtId="0" fontId="2" fillId="0" borderId="1" xfId="0" applyFont="1" applyFill="1" applyBorder="1" applyAlignment="1">
      <alignment horizontal="center" wrapText="1"/>
    </xf>
    <xf numFmtId="0" fontId="2" fillId="0" borderId="1" xfId="0" applyNumberFormat="1" applyFont="1" applyFill="1" applyBorder="1" applyAlignment="1">
      <alignment horizontal="center" vertical="center" wrapText="1"/>
    </xf>
    <xf numFmtId="0" fontId="2" fillId="0" borderId="7" xfId="0" applyFont="1" applyFill="1" applyBorder="1" applyAlignment="1">
      <alignment vertical="center" wrapText="1"/>
    </xf>
    <xf numFmtId="0" fontId="12" fillId="0" borderId="1" xfId="0" applyFont="1" applyFill="1" applyBorder="1" applyAlignment="1">
      <alignment horizontal="center" vertical="center"/>
    </xf>
    <xf numFmtId="57"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xf>
    <xf numFmtId="57" fontId="2" fillId="2" borderId="7"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xf>
    <xf numFmtId="57" fontId="2" fillId="2" borderId="3" xfId="0" applyNumberFormat="1" applyFont="1" applyFill="1" applyBorder="1" applyAlignment="1">
      <alignment vertical="center"/>
    </xf>
    <xf numFmtId="49" fontId="2" fillId="2" borderId="1" xfId="0" applyNumberFormat="1" applyFont="1" applyFill="1" applyBorder="1" applyAlignment="1">
      <alignment vertical="center" wrapText="1"/>
    </xf>
    <xf numFmtId="0" fontId="2" fillId="0" borderId="1" xfId="0" applyNumberFormat="1" applyFont="1" applyFill="1" applyBorder="1" applyAlignment="1" applyProtection="1">
      <alignment horizontal="center" vertical="center" wrapText="1"/>
    </xf>
    <xf numFmtId="31" fontId="2" fillId="0" borderId="7"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vertical="center"/>
    </xf>
    <xf numFmtId="0" fontId="13" fillId="0" borderId="1" xfId="0" applyFont="1" applyFill="1" applyBorder="1" applyAlignment="1">
      <alignment horizontal="justify" vertical="center"/>
    </xf>
    <xf numFmtId="0" fontId="14" fillId="0" borderId="1" xfId="0" applyFont="1" applyFill="1" applyBorder="1" applyAlignment="1">
      <alignment horizontal="justify" vertical="center"/>
    </xf>
    <xf numFmtId="57" fontId="2" fillId="2" borderId="3" xfId="0" applyNumberFormat="1" applyFont="1" applyFill="1" applyBorder="1" applyAlignment="1">
      <alignment horizontal="center" vertical="center"/>
    </xf>
    <xf numFmtId="57" fontId="2" fillId="2" borderId="8" xfId="0" applyNumberFormat="1" applyFont="1" applyFill="1" applyBorder="1" applyAlignment="1">
      <alignment horizontal="center" vertical="center" wrapText="1"/>
    </xf>
    <xf numFmtId="57" fontId="2" fillId="2" borderId="2" xfId="0" applyNumberFormat="1" applyFont="1" applyFill="1" applyBorder="1" applyAlignment="1">
      <alignment horizontal="center" vertical="center"/>
    </xf>
    <xf numFmtId="57" fontId="2" fillId="2" borderId="6"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2"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49" fontId="2" fillId="0" borderId="3" xfId="0" applyNumberFormat="1" applyFont="1" applyFill="1" applyBorder="1" applyAlignment="1" applyProtection="1">
      <alignment horizontal="center" vertical="center" wrapText="1"/>
    </xf>
    <xf numFmtId="176" fontId="2" fillId="0" borderId="3" xfId="0" applyNumberFormat="1" applyFont="1" applyFill="1" applyBorder="1" applyAlignment="1">
      <alignment horizontal="center" vertical="center" wrapText="1"/>
    </xf>
    <xf numFmtId="49" fontId="2" fillId="0" borderId="4" xfId="0" applyNumberFormat="1" applyFont="1" applyFill="1" applyBorder="1" applyAlignment="1" applyProtection="1">
      <alignment horizontal="center" vertical="center" wrapText="1"/>
    </xf>
    <xf numFmtId="176" fontId="2" fillId="0" borderId="4"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176" fontId="2" fillId="0" borderId="2"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49" fontId="2" fillId="2" borderId="3"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49" fontId="2" fillId="2" borderId="1" xfId="51" applyNumberFormat="1" applyFont="1" applyFill="1" applyBorder="1" applyAlignment="1">
      <alignment horizontal="left" vertical="center" wrapText="1"/>
    </xf>
    <xf numFmtId="49" fontId="15" fillId="2" borderId="1" xfId="51"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4" xfId="0" applyNumberFormat="1" applyFont="1" applyFill="1" applyBorder="1" applyAlignment="1" applyProtection="1">
      <alignment horizontal="center" vertical="center" wrapText="1"/>
    </xf>
    <xf numFmtId="176" fontId="2" fillId="2" borderId="4" xfId="0" applyNumberFormat="1" applyFont="1" applyFill="1" applyBorder="1" applyAlignment="1" applyProtection="1">
      <alignment horizontal="center" vertical="center" wrapText="1"/>
    </xf>
    <xf numFmtId="49" fontId="2" fillId="2" borderId="9" xfId="51" applyNumberFormat="1" applyFont="1" applyFill="1" applyBorder="1" applyAlignment="1">
      <alignment horizontal="left" vertical="center" wrapText="1"/>
    </xf>
    <xf numFmtId="49" fontId="2" fillId="0" borderId="9" xfId="51" applyNumberFormat="1" applyFont="1" applyFill="1" applyBorder="1" applyAlignment="1">
      <alignment horizontal="left" vertical="center" wrapText="1"/>
    </xf>
    <xf numFmtId="49" fontId="2" fillId="2" borderId="2"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vertical="center" wrapText="1"/>
    </xf>
    <xf numFmtId="176" fontId="2" fillId="2" borderId="1" xfId="0" applyNumberFormat="1" applyFont="1" applyFill="1" applyBorder="1" applyAlignment="1" applyProtection="1">
      <alignment vertical="center" wrapText="1"/>
    </xf>
    <xf numFmtId="49" fontId="15" fillId="0" borderId="1" xfId="51"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16" fillId="0" borderId="1" xfId="0" applyFont="1" applyFill="1" applyBorder="1" applyAlignment="1">
      <alignment vertical="center"/>
    </xf>
    <xf numFmtId="0" fontId="16" fillId="0" borderId="1" xfId="0" applyNumberFormat="1" applyFont="1" applyFill="1" applyBorder="1" applyAlignment="1">
      <alignment vertical="center"/>
    </xf>
    <xf numFmtId="180" fontId="2" fillId="0" borderId="1" xfId="0" applyNumberFormat="1" applyFont="1" applyFill="1" applyBorder="1" applyAlignment="1">
      <alignment horizontal="center" vertical="center" wrapText="1"/>
    </xf>
    <xf numFmtId="180" fontId="2" fillId="0" borderId="7" xfId="0" applyNumberFormat="1" applyFont="1" applyFill="1" applyBorder="1" applyAlignment="1">
      <alignment horizontal="center" vertical="center" wrapText="1"/>
    </xf>
    <xf numFmtId="57" fontId="2" fillId="0" borderId="3" xfId="0" applyNumberFormat="1" applyFont="1" applyFill="1" applyBorder="1" applyAlignment="1">
      <alignment horizontal="center" vertical="center"/>
    </xf>
    <xf numFmtId="180"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xf>
    <xf numFmtId="180" fontId="2" fillId="0" borderId="2"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7"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0" fontId="15" fillId="0" borderId="1" xfId="51"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176" fontId="2" fillId="0" borderId="2" xfId="0" applyNumberFormat="1" applyFont="1" applyFill="1" applyBorder="1" applyAlignment="1">
      <alignment horizontal="center" vertical="center"/>
    </xf>
    <xf numFmtId="49" fontId="2" fillId="0" borderId="1" xfId="21"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wrapText="1"/>
    </xf>
    <xf numFmtId="49" fontId="2" fillId="0" borderId="3" xfId="0" applyNumberFormat="1" applyFont="1" applyFill="1" applyBorder="1" applyAlignment="1">
      <alignment vertical="center" wrapText="1"/>
    </xf>
    <xf numFmtId="57" fontId="2" fillId="0" borderId="8" xfId="0" applyNumberFormat="1" applyFont="1" applyFill="1" applyBorder="1" applyAlignment="1">
      <alignment horizontal="center" vertical="center" wrapText="1"/>
    </xf>
    <xf numFmtId="57" fontId="2" fillId="0" borderId="6" xfId="0" applyNumberFormat="1" applyFont="1" applyFill="1" applyBorder="1" applyAlignment="1">
      <alignment horizontal="center" vertical="center" wrapText="1"/>
    </xf>
    <xf numFmtId="176" fontId="2" fillId="0" borderId="4"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0" fontId="2" fillId="0" borderId="1" xfId="0" applyFont="1" applyFill="1" applyBorder="1" applyAlignment="1" quotePrefix="1">
      <alignment horizontal="center" vertical="center" wrapText="1"/>
    </xf>
    <xf numFmtId="49" fontId="2" fillId="0" borderId="1" xfId="0" applyNumberFormat="1" applyFont="1" applyFill="1" applyBorder="1" applyAlignment="1" quotePrefix="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 189"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xfId="51"/>
    <cellStyle name="常规 782" xfId="52"/>
    <cellStyle name="常规 785" xfId="53"/>
    <cellStyle name="常规 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31"/>
  <sheetViews>
    <sheetView tabSelected="1" view="pageBreakPreview" zoomScaleNormal="100" zoomScaleSheetLayoutView="100" workbookViewId="0">
      <pane ySplit="6" topLeftCell="A49" activePane="bottomLeft" state="frozen"/>
      <selection/>
      <selection pane="bottomLeft" activeCell="M49" sqref="M49"/>
    </sheetView>
  </sheetViews>
  <sheetFormatPr defaultColWidth="6.875" defaultRowHeight="18" customHeight="1"/>
  <cols>
    <col min="1" max="1" width="10.375" style="6" customWidth="1"/>
    <col min="2" max="2" width="6.025" style="7" customWidth="1"/>
    <col min="3" max="3" width="5.125" style="7" customWidth="1"/>
    <col min="4" max="4" width="6.375" style="7" customWidth="1"/>
    <col min="5" max="5" width="5.375" style="7" customWidth="1"/>
    <col min="6" max="6" width="17.2666666666667" style="8" customWidth="1"/>
    <col min="7" max="7" width="15.375" style="9" customWidth="1"/>
    <col min="8" max="8" width="7.83333333333333" style="10" customWidth="1"/>
    <col min="9" max="9" width="7.83333333333333" style="9" customWidth="1"/>
    <col min="10" max="10" width="9.88333333333333" style="9" customWidth="1"/>
    <col min="11" max="11" width="6.16666666666667" style="10" customWidth="1"/>
    <col min="12" max="12" width="7.06666666666667" style="10" customWidth="1"/>
    <col min="13" max="13" width="22.75" style="9" customWidth="1"/>
    <col min="14" max="14" width="7.375" style="9" customWidth="1"/>
    <col min="15" max="15" width="10.3166666666667" style="1" customWidth="1"/>
    <col min="16" max="77" width="6.875" style="1" customWidth="1"/>
    <col min="78" max="16384" width="6.875" style="1"/>
  </cols>
  <sheetData>
    <row r="1" s="1" customFormat="1" customHeight="1" spans="1:14">
      <c r="A1" s="11" t="s">
        <v>0</v>
      </c>
      <c r="B1" s="7"/>
      <c r="C1" s="7"/>
      <c r="D1" s="7"/>
      <c r="E1" s="7"/>
      <c r="F1" s="8"/>
      <c r="G1" s="9"/>
      <c r="H1" s="10"/>
      <c r="I1" s="9"/>
      <c r="J1" s="9"/>
      <c r="K1" s="10"/>
      <c r="L1" s="10"/>
      <c r="M1" s="9"/>
      <c r="N1" s="9"/>
    </row>
    <row r="2" s="1" customFormat="1" ht="29.25" customHeight="1" spans="1:102">
      <c r="A2" s="12" t="s">
        <v>1</v>
      </c>
      <c r="B2" s="12"/>
      <c r="C2" s="12"/>
      <c r="D2" s="12"/>
      <c r="E2" s="12"/>
      <c r="F2" s="12"/>
      <c r="G2" s="12"/>
      <c r="H2" s="12"/>
      <c r="I2" s="12"/>
      <c r="J2" s="12"/>
      <c r="K2" s="12"/>
      <c r="L2" s="12"/>
      <c r="M2" s="12"/>
      <c r="N2" s="12"/>
      <c r="O2" s="12"/>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row>
    <row r="3" s="1" customFormat="1" ht="20.1" customHeight="1" spans="1:166">
      <c r="A3" s="13"/>
      <c r="B3" s="14"/>
      <c r="C3" s="14"/>
      <c r="D3" s="14"/>
      <c r="E3" s="14"/>
      <c r="F3" s="13" t="s">
        <v>2</v>
      </c>
      <c r="G3" s="14"/>
      <c r="H3" s="15"/>
      <c r="I3" s="14"/>
      <c r="J3" s="14"/>
      <c r="K3" s="15"/>
      <c r="L3" s="15"/>
      <c r="M3" s="14"/>
      <c r="N3" s="94" t="s">
        <v>3</v>
      </c>
      <c r="O3" s="9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row>
    <row r="4" s="2" customFormat="1" ht="21" customHeight="1" spans="1:166">
      <c r="A4" s="16" t="s">
        <v>4</v>
      </c>
      <c r="B4" s="16"/>
      <c r="C4" s="16"/>
      <c r="D4" s="16"/>
      <c r="E4" s="16" t="s">
        <v>5</v>
      </c>
      <c r="F4" s="16"/>
      <c r="G4" s="16"/>
      <c r="H4" s="16"/>
      <c r="I4" s="16"/>
      <c r="J4" s="16"/>
      <c r="K4" s="16"/>
      <c r="L4" s="16"/>
      <c r="M4" s="16"/>
      <c r="N4" s="16"/>
      <c r="O4" s="16"/>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row>
    <row r="5" s="2" customFormat="1" ht="21" customHeight="1" spans="1:166">
      <c r="A5" s="16" t="s">
        <v>6</v>
      </c>
      <c r="B5" s="16" t="s">
        <v>7</v>
      </c>
      <c r="C5" s="16" t="s">
        <v>8</v>
      </c>
      <c r="D5" s="16"/>
      <c r="E5" s="17" t="s">
        <v>9</v>
      </c>
      <c r="F5" s="17" t="s">
        <v>10</v>
      </c>
      <c r="G5" s="17" t="s">
        <v>11</v>
      </c>
      <c r="H5" s="17" t="s">
        <v>12</v>
      </c>
      <c r="I5" s="17" t="s">
        <v>13</v>
      </c>
      <c r="J5" s="17"/>
      <c r="K5" s="17" t="s">
        <v>14</v>
      </c>
      <c r="L5" s="17" t="s">
        <v>15</v>
      </c>
      <c r="M5" s="96" t="s">
        <v>16</v>
      </c>
      <c r="N5" s="17" t="s">
        <v>17</v>
      </c>
      <c r="O5" s="97" t="s">
        <v>18</v>
      </c>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row>
    <row r="6" s="2" customFormat="1" ht="29" customHeight="1" spans="1:15">
      <c r="A6" s="16"/>
      <c r="B6" s="16"/>
      <c r="C6" s="16" t="s">
        <v>19</v>
      </c>
      <c r="D6" s="16" t="s">
        <v>20</v>
      </c>
      <c r="E6" s="16"/>
      <c r="F6" s="16"/>
      <c r="G6" s="16"/>
      <c r="H6" s="16"/>
      <c r="I6" s="16" t="s">
        <v>21</v>
      </c>
      <c r="J6" s="16" t="s">
        <v>22</v>
      </c>
      <c r="K6" s="16"/>
      <c r="L6" s="16"/>
      <c r="M6" s="98"/>
      <c r="N6" s="16"/>
      <c r="O6" s="97"/>
    </row>
    <row r="7" s="3" customFormat="1" ht="21" customHeight="1" spans="1:15">
      <c r="A7" s="18" t="s">
        <v>23</v>
      </c>
      <c r="B7" s="19"/>
      <c r="C7" s="19"/>
      <c r="D7" s="20">
        <f>D8+D21+D31+D41+D50+D57+D64+D113+D116+D120</f>
        <v>36632</v>
      </c>
      <c r="E7" s="20"/>
      <c r="F7" s="20"/>
      <c r="G7" s="20"/>
      <c r="H7" s="20">
        <f>H8+H21+H31+H41+H50+H57+H64+H113+H116+H120</f>
        <v>36632</v>
      </c>
      <c r="I7" s="20"/>
      <c r="J7" s="18"/>
      <c r="K7" s="99"/>
      <c r="L7" s="99"/>
      <c r="M7" s="100"/>
      <c r="N7" s="101"/>
      <c r="O7" s="102"/>
    </row>
    <row r="8" s="4" customFormat="1" ht="29" customHeight="1" spans="1:15">
      <c r="A8" s="21" t="s">
        <v>24</v>
      </c>
      <c r="B8" s="22"/>
      <c r="C8" s="22"/>
      <c r="D8" s="23">
        <f>SUM(D9:D20)</f>
        <v>5192</v>
      </c>
      <c r="E8" s="23"/>
      <c r="F8" s="23"/>
      <c r="G8" s="23"/>
      <c r="H8" s="23">
        <f>SUM(H9:H20)</f>
        <v>5192</v>
      </c>
      <c r="I8" s="23"/>
      <c r="J8" s="22"/>
      <c r="K8" s="103"/>
      <c r="L8" s="103"/>
      <c r="M8" s="104"/>
      <c r="N8" s="22"/>
      <c r="O8" s="105"/>
    </row>
    <row r="9" s="4" customFormat="1" ht="165" customHeight="1" spans="1:15">
      <c r="A9" s="22" t="s">
        <v>25</v>
      </c>
      <c r="B9" s="22" t="s">
        <v>26</v>
      </c>
      <c r="C9" s="22" t="s">
        <v>27</v>
      </c>
      <c r="D9" s="24">
        <v>400</v>
      </c>
      <c r="E9" s="25" t="s">
        <v>28</v>
      </c>
      <c r="F9" s="26" t="s">
        <v>29</v>
      </c>
      <c r="G9" s="22"/>
      <c r="H9" s="24">
        <v>400</v>
      </c>
      <c r="I9" s="24" t="s">
        <v>30</v>
      </c>
      <c r="J9" s="34" t="s">
        <v>31</v>
      </c>
      <c r="K9" s="27" t="s">
        <v>32</v>
      </c>
      <c r="L9" s="27" t="s">
        <v>33</v>
      </c>
      <c r="M9" s="26" t="s">
        <v>34</v>
      </c>
      <c r="N9" s="27" t="s">
        <v>35</v>
      </c>
      <c r="O9" s="30" t="s">
        <v>36</v>
      </c>
    </row>
    <row r="10" s="4" customFormat="1" ht="133" customHeight="1" spans="1:15">
      <c r="A10" s="22"/>
      <c r="B10" s="22" t="s">
        <v>26</v>
      </c>
      <c r="C10" s="22" t="s">
        <v>27</v>
      </c>
      <c r="D10" s="24">
        <v>600</v>
      </c>
      <c r="E10" s="27" t="s">
        <v>28</v>
      </c>
      <c r="F10" s="26" t="s">
        <v>37</v>
      </c>
      <c r="G10" s="22" t="s">
        <v>38</v>
      </c>
      <c r="H10" s="24">
        <v>600</v>
      </c>
      <c r="I10" s="24" t="s">
        <v>39</v>
      </c>
      <c r="J10" s="34" t="s">
        <v>40</v>
      </c>
      <c r="K10" s="27" t="s">
        <v>41</v>
      </c>
      <c r="L10" s="27" t="s">
        <v>42</v>
      </c>
      <c r="M10" s="26" t="s">
        <v>43</v>
      </c>
      <c r="N10" s="27" t="s">
        <v>44</v>
      </c>
      <c r="O10" s="22" t="s">
        <v>45</v>
      </c>
    </row>
    <row r="11" s="4" customFormat="1" ht="46" customHeight="1" spans="1:15">
      <c r="A11" s="22"/>
      <c r="B11" s="22" t="s">
        <v>26</v>
      </c>
      <c r="C11" s="22" t="s">
        <v>27</v>
      </c>
      <c r="D11" s="24">
        <v>825</v>
      </c>
      <c r="E11" s="25" t="s">
        <v>28</v>
      </c>
      <c r="F11" s="28" t="s">
        <v>46</v>
      </c>
      <c r="G11" s="29" t="s">
        <v>47</v>
      </c>
      <c r="H11" s="24">
        <v>825</v>
      </c>
      <c r="I11" s="24" t="s">
        <v>48</v>
      </c>
      <c r="J11" s="24" t="s">
        <v>49</v>
      </c>
      <c r="K11" s="197" t="s">
        <v>50</v>
      </c>
      <c r="L11" s="197" t="s">
        <v>42</v>
      </c>
      <c r="M11" s="108" t="s">
        <v>51</v>
      </c>
      <c r="N11" s="27" t="s">
        <v>52</v>
      </c>
      <c r="O11" s="30" t="s">
        <v>53</v>
      </c>
    </row>
    <row r="12" s="4" customFormat="1" ht="139" customHeight="1" spans="1:244">
      <c r="A12" s="30" t="s">
        <v>54</v>
      </c>
      <c r="B12" s="22" t="s">
        <v>55</v>
      </c>
      <c r="C12" s="22" t="s">
        <v>27</v>
      </c>
      <c r="D12" s="31">
        <v>37</v>
      </c>
      <c r="E12" s="25" t="s">
        <v>28</v>
      </c>
      <c r="F12" s="22" t="s">
        <v>56</v>
      </c>
      <c r="G12" s="22" t="s">
        <v>57</v>
      </c>
      <c r="H12" s="22">
        <v>37</v>
      </c>
      <c r="I12" s="22" t="s">
        <v>58</v>
      </c>
      <c r="J12" s="22" t="s">
        <v>59</v>
      </c>
      <c r="K12" s="27" t="s">
        <v>41</v>
      </c>
      <c r="L12" s="27" t="s">
        <v>42</v>
      </c>
      <c r="M12" s="22" t="s">
        <v>60</v>
      </c>
      <c r="N12" s="27" t="s">
        <v>61</v>
      </c>
      <c r="O12" s="34" t="s">
        <v>62</v>
      </c>
      <c r="P12" s="95"/>
      <c r="Q12" s="95"/>
      <c r="R12" s="145"/>
      <c r="S12" s="95"/>
      <c r="T12" s="145"/>
      <c r="U12" s="95"/>
      <c r="V12" s="145"/>
      <c r="W12" s="95"/>
      <c r="X12" s="145"/>
      <c r="Y12" s="95"/>
      <c r="Z12" s="145"/>
      <c r="AA12" s="95"/>
      <c r="AB12" s="145"/>
      <c r="AC12" s="95"/>
      <c r="AD12" s="145"/>
      <c r="AE12" s="95"/>
      <c r="AF12" s="145"/>
      <c r="AG12" s="95"/>
      <c r="AH12" s="145"/>
      <c r="AI12" s="95"/>
      <c r="AJ12" s="145"/>
      <c r="AK12" s="95"/>
      <c r="AL12" s="145"/>
      <c r="AM12" s="95"/>
      <c r="AN12" s="145"/>
      <c r="AO12" s="95"/>
      <c r="AP12" s="145"/>
      <c r="AQ12" s="95"/>
      <c r="AR12" s="145"/>
      <c r="AS12" s="95"/>
      <c r="AT12" s="145"/>
      <c r="AU12" s="95"/>
      <c r="AV12" s="145"/>
      <c r="AW12" s="95"/>
      <c r="AX12" s="145"/>
      <c r="AY12" s="95"/>
      <c r="AZ12" s="145"/>
      <c r="BA12" s="95"/>
      <c r="BB12" s="145"/>
      <c r="BC12" s="95"/>
      <c r="BD12" s="145"/>
      <c r="BE12" s="95"/>
      <c r="BF12" s="145"/>
      <c r="BG12" s="95"/>
      <c r="BH12" s="145"/>
      <c r="BI12" s="95"/>
      <c r="BJ12" s="145"/>
      <c r="BK12" s="95"/>
      <c r="BL12" s="145"/>
      <c r="BM12" s="95"/>
      <c r="BN12" s="145"/>
      <c r="BO12" s="95"/>
      <c r="BP12" s="145"/>
      <c r="BQ12" s="95"/>
      <c r="BR12" s="145"/>
      <c r="BS12" s="95"/>
      <c r="BT12" s="145"/>
      <c r="BU12" s="95"/>
      <c r="BV12" s="145"/>
      <c r="BW12" s="95"/>
      <c r="BX12" s="145"/>
      <c r="BY12" s="95"/>
      <c r="BZ12" s="145"/>
      <c r="CA12" s="95"/>
      <c r="CB12" s="145"/>
      <c r="CC12" s="95"/>
      <c r="CD12" s="145"/>
      <c r="CE12" s="95"/>
      <c r="CF12" s="145"/>
      <c r="CG12" s="95"/>
      <c r="CH12" s="145"/>
      <c r="CI12" s="95"/>
      <c r="CJ12" s="145"/>
      <c r="CK12" s="95"/>
      <c r="CL12" s="145"/>
      <c r="CM12" s="95"/>
      <c r="CN12" s="145"/>
      <c r="CO12" s="95"/>
      <c r="CP12" s="145"/>
      <c r="CQ12" s="95"/>
      <c r="CR12" s="145"/>
      <c r="CS12" s="95"/>
      <c r="CT12" s="145"/>
      <c r="CU12" s="95"/>
      <c r="CV12" s="145"/>
      <c r="CW12" s="95"/>
      <c r="CX12" s="145"/>
      <c r="CY12" s="95"/>
      <c r="CZ12" s="145"/>
      <c r="DA12" s="95"/>
      <c r="DB12" s="145"/>
      <c r="DC12" s="95"/>
      <c r="DD12" s="145"/>
      <c r="DE12" s="95"/>
      <c r="DF12" s="145"/>
      <c r="DG12" s="95"/>
      <c r="DH12" s="145"/>
      <c r="DI12" s="95"/>
      <c r="DJ12" s="145"/>
      <c r="DK12" s="95"/>
      <c r="DL12" s="145"/>
      <c r="DM12" s="95"/>
      <c r="DN12" s="145"/>
      <c r="DO12" s="95"/>
      <c r="DP12" s="145"/>
      <c r="DQ12" s="95"/>
      <c r="DR12" s="145"/>
      <c r="DS12" s="95"/>
      <c r="DT12" s="145"/>
      <c r="DU12" s="95"/>
      <c r="DV12" s="145"/>
      <c r="DW12" s="95"/>
      <c r="DX12" s="145"/>
      <c r="DY12" s="95"/>
      <c r="DZ12" s="145"/>
      <c r="EA12" s="95"/>
      <c r="EB12" s="145"/>
      <c r="EC12" s="95"/>
      <c r="ED12" s="145"/>
      <c r="EE12" s="95"/>
      <c r="EF12" s="145"/>
      <c r="EG12" s="95"/>
      <c r="EH12" s="145"/>
      <c r="EI12" s="95"/>
      <c r="EJ12" s="145"/>
      <c r="EK12" s="95"/>
      <c r="EL12" s="145"/>
      <c r="EM12" s="95"/>
      <c r="EN12" s="145"/>
      <c r="EO12" s="95"/>
      <c r="EP12" s="145"/>
      <c r="EQ12" s="95"/>
      <c r="ER12" s="145"/>
      <c r="ES12" s="95"/>
      <c r="ET12" s="145"/>
      <c r="EU12" s="95"/>
      <c r="EV12" s="145"/>
      <c r="EW12" s="95"/>
      <c r="EX12" s="145"/>
      <c r="EY12" s="95"/>
      <c r="EZ12" s="145"/>
      <c r="FA12" s="95"/>
      <c r="FB12" s="145"/>
      <c r="FC12" s="95"/>
      <c r="FD12" s="145"/>
      <c r="FE12" s="95"/>
      <c r="FF12" s="145"/>
      <c r="FG12" s="95"/>
      <c r="FH12" s="145"/>
      <c r="FI12" s="95"/>
      <c r="FJ12" s="145"/>
      <c r="FK12" s="95"/>
      <c r="FL12" s="145"/>
      <c r="FM12" s="95"/>
      <c r="FN12" s="145"/>
      <c r="FO12" s="95"/>
      <c r="FP12" s="145"/>
      <c r="FQ12" s="95"/>
      <c r="FR12" s="145"/>
      <c r="FS12" s="95"/>
      <c r="FT12" s="145"/>
      <c r="FU12" s="95"/>
      <c r="FV12" s="145"/>
      <c r="FW12" s="95"/>
      <c r="FX12" s="145"/>
      <c r="FY12" s="95"/>
      <c r="FZ12" s="145"/>
      <c r="GA12" s="95"/>
      <c r="GB12" s="145"/>
      <c r="GC12" s="95"/>
      <c r="GD12" s="145"/>
      <c r="GE12" s="95"/>
      <c r="GF12" s="145"/>
      <c r="GG12" s="95"/>
      <c r="GH12" s="145"/>
      <c r="GI12" s="95"/>
      <c r="GJ12" s="145"/>
      <c r="GK12" s="95"/>
      <c r="GL12" s="145"/>
      <c r="GM12" s="95"/>
      <c r="GN12" s="145"/>
      <c r="GO12" s="95"/>
      <c r="GP12" s="145"/>
      <c r="GQ12" s="95"/>
      <c r="GR12" s="145"/>
      <c r="GS12" s="95"/>
      <c r="GT12" s="145"/>
      <c r="GU12" s="95"/>
      <c r="GV12" s="145"/>
      <c r="GW12" s="95"/>
      <c r="GX12" s="145"/>
      <c r="GY12" s="95"/>
      <c r="GZ12" s="145"/>
      <c r="HA12" s="95"/>
      <c r="HB12" s="145"/>
      <c r="HC12" s="95"/>
      <c r="HD12" s="145"/>
      <c r="HE12" s="95"/>
      <c r="HF12" s="145"/>
      <c r="HG12" s="95"/>
      <c r="HH12" s="145"/>
      <c r="HI12" s="95"/>
      <c r="HJ12" s="145"/>
      <c r="HK12" s="95"/>
      <c r="HL12" s="145"/>
      <c r="HM12" s="95"/>
      <c r="HN12" s="145"/>
      <c r="HO12" s="95"/>
      <c r="HP12" s="145"/>
      <c r="HQ12" s="95"/>
      <c r="HR12" s="145"/>
      <c r="HS12" s="95"/>
      <c r="HT12" s="145"/>
      <c r="HU12" s="95"/>
      <c r="HV12" s="145"/>
      <c r="HW12" s="95"/>
      <c r="HX12" s="145"/>
      <c r="HY12" s="95"/>
      <c r="HZ12" s="145"/>
      <c r="IA12" s="95"/>
      <c r="IB12" s="145"/>
      <c r="IC12" s="95"/>
      <c r="ID12" s="145"/>
      <c r="IE12" s="95"/>
      <c r="IF12" s="145"/>
      <c r="IG12" s="95"/>
      <c r="IH12" s="145"/>
      <c r="II12" s="95"/>
      <c r="IJ12" s="145"/>
    </row>
    <row r="13" s="4" customFormat="1" ht="105" customHeight="1" spans="1:244">
      <c r="A13" s="22" t="s">
        <v>54</v>
      </c>
      <c r="B13" s="22" t="s">
        <v>63</v>
      </c>
      <c r="C13" s="22" t="s">
        <v>27</v>
      </c>
      <c r="D13" s="31">
        <v>200</v>
      </c>
      <c r="E13" s="25" t="s">
        <v>28</v>
      </c>
      <c r="F13" s="22" t="s">
        <v>64</v>
      </c>
      <c r="G13" s="22" t="s">
        <v>65</v>
      </c>
      <c r="H13" s="22">
        <v>200</v>
      </c>
      <c r="I13" s="24" t="s">
        <v>66</v>
      </c>
      <c r="J13" s="24" t="s">
        <v>67</v>
      </c>
      <c r="K13" s="27" t="s">
        <v>41</v>
      </c>
      <c r="L13" s="27" t="s">
        <v>42</v>
      </c>
      <c r="M13" s="22" t="s">
        <v>68</v>
      </c>
      <c r="N13" s="27" t="s">
        <v>69</v>
      </c>
      <c r="O13" s="34" t="s">
        <v>70</v>
      </c>
      <c r="P13" s="95"/>
      <c r="Q13" s="95"/>
      <c r="R13" s="145"/>
      <c r="S13" s="95"/>
      <c r="T13" s="145"/>
      <c r="U13" s="95"/>
      <c r="V13" s="145"/>
      <c r="W13" s="95"/>
      <c r="X13" s="145"/>
      <c r="Y13" s="95"/>
      <c r="Z13" s="145"/>
      <c r="AA13" s="95"/>
      <c r="AB13" s="145"/>
      <c r="AC13" s="95"/>
      <c r="AD13" s="145"/>
      <c r="AE13" s="95"/>
      <c r="AF13" s="145"/>
      <c r="AG13" s="95"/>
      <c r="AH13" s="145"/>
      <c r="AI13" s="95"/>
      <c r="AJ13" s="145"/>
      <c r="AK13" s="95"/>
      <c r="AL13" s="145"/>
      <c r="AM13" s="95"/>
      <c r="AN13" s="145"/>
      <c r="AO13" s="95"/>
      <c r="AP13" s="145"/>
      <c r="AQ13" s="95"/>
      <c r="AR13" s="145"/>
      <c r="AS13" s="95"/>
      <c r="AT13" s="145"/>
      <c r="AU13" s="95"/>
      <c r="AV13" s="145"/>
      <c r="AW13" s="95"/>
      <c r="AX13" s="145"/>
      <c r="AY13" s="95"/>
      <c r="AZ13" s="145"/>
      <c r="BA13" s="95"/>
      <c r="BB13" s="145"/>
      <c r="BC13" s="95"/>
      <c r="BD13" s="145"/>
      <c r="BE13" s="95"/>
      <c r="BF13" s="145"/>
      <c r="BG13" s="95"/>
      <c r="BH13" s="145"/>
      <c r="BI13" s="95"/>
      <c r="BJ13" s="145"/>
      <c r="BK13" s="95"/>
      <c r="BL13" s="145"/>
      <c r="BM13" s="95"/>
      <c r="BN13" s="145"/>
      <c r="BO13" s="95"/>
      <c r="BP13" s="145"/>
      <c r="BQ13" s="95"/>
      <c r="BR13" s="145"/>
      <c r="BS13" s="95"/>
      <c r="BT13" s="145"/>
      <c r="BU13" s="95"/>
      <c r="BV13" s="145"/>
      <c r="BW13" s="95"/>
      <c r="BX13" s="145"/>
      <c r="BY13" s="95"/>
      <c r="BZ13" s="145"/>
      <c r="CA13" s="95"/>
      <c r="CB13" s="145"/>
      <c r="CC13" s="95"/>
      <c r="CD13" s="145"/>
      <c r="CE13" s="95"/>
      <c r="CF13" s="145"/>
      <c r="CG13" s="95"/>
      <c r="CH13" s="145"/>
      <c r="CI13" s="95"/>
      <c r="CJ13" s="145"/>
      <c r="CK13" s="95"/>
      <c r="CL13" s="145"/>
      <c r="CM13" s="95"/>
      <c r="CN13" s="145"/>
      <c r="CO13" s="95"/>
      <c r="CP13" s="145"/>
      <c r="CQ13" s="95"/>
      <c r="CR13" s="145"/>
      <c r="CS13" s="95"/>
      <c r="CT13" s="145"/>
      <c r="CU13" s="95"/>
      <c r="CV13" s="145"/>
      <c r="CW13" s="95"/>
      <c r="CX13" s="145"/>
      <c r="CY13" s="95"/>
      <c r="CZ13" s="145"/>
      <c r="DA13" s="95"/>
      <c r="DB13" s="145"/>
      <c r="DC13" s="95"/>
      <c r="DD13" s="145"/>
      <c r="DE13" s="95"/>
      <c r="DF13" s="145"/>
      <c r="DG13" s="95"/>
      <c r="DH13" s="145"/>
      <c r="DI13" s="95"/>
      <c r="DJ13" s="145"/>
      <c r="DK13" s="95"/>
      <c r="DL13" s="145"/>
      <c r="DM13" s="95"/>
      <c r="DN13" s="145"/>
      <c r="DO13" s="95"/>
      <c r="DP13" s="145"/>
      <c r="DQ13" s="95"/>
      <c r="DR13" s="145"/>
      <c r="DS13" s="95"/>
      <c r="DT13" s="145"/>
      <c r="DU13" s="95"/>
      <c r="DV13" s="145"/>
      <c r="DW13" s="95"/>
      <c r="DX13" s="145"/>
      <c r="DY13" s="95"/>
      <c r="DZ13" s="145"/>
      <c r="EA13" s="95"/>
      <c r="EB13" s="145"/>
      <c r="EC13" s="95"/>
      <c r="ED13" s="145"/>
      <c r="EE13" s="95"/>
      <c r="EF13" s="145"/>
      <c r="EG13" s="95"/>
      <c r="EH13" s="145"/>
      <c r="EI13" s="95"/>
      <c r="EJ13" s="145"/>
      <c r="EK13" s="95"/>
      <c r="EL13" s="145"/>
      <c r="EM13" s="95"/>
      <c r="EN13" s="145"/>
      <c r="EO13" s="95"/>
      <c r="EP13" s="145"/>
      <c r="EQ13" s="95"/>
      <c r="ER13" s="145"/>
      <c r="ES13" s="95"/>
      <c r="ET13" s="145"/>
      <c r="EU13" s="95"/>
      <c r="EV13" s="145"/>
      <c r="EW13" s="95"/>
      <c r="EX13" s="145"/>
      <c r="EY13" s="95"/>
      <c r="EZ13" s="145"/>
      <c r="FA13" s="95"/>
      <c r="FB13" s="145"/>
      <c r="FC13" s="95"/>
      <c r="FD13" s="145"/>
      <c r="FE13" s="95"/>
      <c r="FF13" s="145"/>
      <c r="FG13" s="95"/>
      <c r="FH13" s="145"/>
      <c r="FI13" s="95"/>
      <c r="FJ13" s="145"/>
      <c r="FK13" s="95"/>
      <c r="FL13" s="145"/>
      <c r="FM13" s="95"/>
      <c r="FN13" s="145"/>
      <c r="FO13" s="95"/>
      <c r="FP13" s="145"/>
      <c r="FQ13" s="95"/>
      <c r="FR13" s="145"/>
      <c r="FS13" s="95"/>
      <c r="FT13" s="145"/>
      <c r="FU13" s="95"/>
      <c r="FV13" s="145"/>
      <c r="FW13" s="95"/>
      <c r="FX13" s="145"/>
      <c r="FY13" s="95"/>
      <c r="FZ13" s="145"/>
      <c r="GA13" s="95"/>
      <c r="GB13" s="145"/>
      <c r="GC13" s="95"/>
      <c r="GD13" s="145"/>
      <c r="GE13" s="95"/>
      <c r="GF13" s="145"/>
      <c r="GG13" s="95"/>
      <c r="GH13" s="145"/>
      <c r="GI13" s="95"/>
      <c r="GJ13" s="145"/>
      <c r="GK13" s="95"/>
      <c r="GL13" s="145"/>
      <c r="GM13" s="95"/>
      <c r="GN13" s="145"/>
      <c r="GO13" s="95"/>
      <c r="GP13" s="145"/>
      <c r="GQ13" s="95"/>
      <c r="GR13" s="145"/>
      <c r="GS13" s="95"/>
      <c r="GT13" s="145"/>
      <c r="GU13" s="95"/>
      <c r="GV13" s="145"/>
      <c r="GW13" s="95"/>
      <c r="GX13" s="145"/>
      <c r="GY13" s="95"/>
      <c r="GZ13" s="145"/>
      <c r="HA13" s="95"/>
      <c r="HB13" s="145"/>
      <c r="HC13" s="95"/>
      <c r="HD13" s="145"/>
      <c r="HE13" s="95"/>
      <c r="HF13" s="145"/>
      <c r="HG13" s="95"/>
      <c r="HH13" s="145"/>
      <c r="HI13" s="95"/>
      <c r="HJ13" s="145"/>
      <c r="HK13" s="95"/>
      <c r="HL13" s="145"/>
      <c r="HM13" s="95"/>
      <c r="HN13" s="145"/>
      <c r="HO13" s="95"/>
      <c r="HP13" s="145"/>
      <c r="HQ13" s="95"/>
      <c r="HR13" s="145"/>
      <c r="HS13" s="95"/>
      <c r="HT13" s="145"/>
      <c r="HU13" s="95"/>
      <c r="HV13" s="145"/>
      <c r="HW13" s="95"/>
      <c r="HX13" s="145"/>
      <c r="HY13" s="95"/>
      <c r="HZ13" s="145"/>
      <c r="IA13" s="95"/>
      <c r="IB13" s="145"/>
      <c r="IC13" s="95"/>
      <c r="ID13" s="145"/>
      <c r="IE13" s="95"/>
      <c r="IF13" s="145"/>
      <c r="IG13" s="95"/>
      <c r="IH13" s="145"/>
      <c r="II13" s="95"/>
      <c r="IJ13" s="145"/>
    </row>
    <row r="14" s="4" customFormat="1" ht="135" customHeight="1" spans="1:244">
      <c r="A14" s="30" t="s">
        <v>54</v>
      </c>
      <c r="B14" s="22" t="s">
        <v>63</v>
      </c>
      <c r="C14" s="22" t="s">
        <v>27</v>
      </c>
      <c r="D14" s="24">
        <v>213</v>
      </c>
      <c r="E14" s="25" t="s">
        <v>28</v>
      </c>
      <c r="F14" s="22" t="s">
        <v>56</v>
      </c>
      <c r="G14" s="25" t="s">
        <v>71</v>
      </c>
      <c r="H14" s="22">
        <v>213</v>
      </c>
      <c r="I14" s="24" t="s">
        <v>58</v>
      </c>
      <c r="J14" s="24" t="s">
        <v>59</v>
      </c>
      <c r="K14" s="27" t="s">
        <v>41</v>
      </c>
      <c r="L14" s="27" t="s">
        <v>42</v>
      </c>
      <c r="M14" s="84" t="s">
        <v>60</v>
      </c>
      <c r="N14" s="27" t="s">
        <v>72</v>
      </c>
      <c r="O14" s="34" t="s">
        <v>73</v>
      </c>
      <c r="P14" s="95"/>
      <c r="Q14" s="95"/>
      <c r="R14" s="145"/>
      <c r="S14" s="95"/>
      <c r="T14" s="145"/>
      <c r="U14" s="95"/>
      <c r="V14" s="145"/>
      <c r="W14" s="95"/>
      <c r="X14" s="145"/>
      <c r="Y14" s="95"/>
      <c r="Z14" s="145"/>
      <c r="AA14" s="95"/>
      <c r="AB14" s="145"/>
      <c r="AC14" s="95"/>
      <c r="AD14" s="145"/>
      <c r="AE14" s="95"/>
      <c r="AF14" s="145"/>
      <c r="AG14" s="95"/>
      <c r="AH14" s="145"/>
      <c r="AI14" s="95"/>
      <c r="AJ14" s="145"/>
      <c r="AK14" s="95"/>
      <c r="AL14" s="145"/>
      <c r="AM14" s="95"/>
      <c r="AN14" s="145"/>
      <c r="AO14" s="95"/>
      <c r="AP14" s="145"/>
      <c r="AQ14" s="95"/>
      <c r="AR14" s="145"/>
      <c r="AS14" s="95"/>
      <c r="AT14" s="145"/>
      <c r="AU14" s="95"/>
      <c r="AV14" s="145"/>
      <c r="AW14" s="95"/>
      <c r="AX14" s="145"/>
      <c r="AY14" s="95"/>
      <c r="AZ14" s="145"/>
      <c r="BA14" s="95"/>
      <c r="BB14" s="145"/>
      <c r="BC14" s="95"/>
      <c r="BD14" s="145"/>
      <c r="BE14" s="95"/>
      <c r="BF14" s="145"/>
      <c r="BG14" s="95"/>
      <c r="BH14" s="145"/>
      <c r="BI14" s="95"/>
      <c r="BJ14" s="145"/>
      <c r="BK14" s="95"/>
      <c r="BL14" s="145"/>
      <c r="BM14" s="95"/>
      <c r="BN14" s="145"/>
      <c r="BO14" s="95"/>
      <c r="BP14" s="145"/>
      <c r="BQ14" s="95"/>
      <c r="BR14" s="145"/>
      <c r="BS14" s="95"/>
      <c r="BT14" s="145"/>
      <c r="BU14" s="95"/>
      <c r="BV14" s="145"/>
      <c r="BW14" s="95"/>
      <c r="BX14" s="145"/>
      <c r="BY14" s="95"/>
      <c r="BZ14" s="145"/>
      <c r="CA14" s="95"/>
      <c r="CB14" s="145"/>
      <c r="CC14" s="95"/>
      <c r="CD14" s="145"/>
      <c r="CE14" s="95"/>
      <c r="CF14" s="145"/>
      <c r="CG14" s="95"/>
      <c r="CH14" s="145"/>
      <c r="CI14" s="95"/>
      <c r="CJ14" s="145"/>
      <c r="CK14" s="95"/>
      <c r="CL14" s="145"/>
      <c r="CM14" s="95"/>
      <c r="CN14" s="145"/>
      <c r="CO14" s="95"/>
      <c r="CP14" s="145"/>
      <c r="CQ14" s="95"/>
      <c r="CR14" s="145"/>
      <c r="CS14" s="95"/>
      <c r="CT14" s="145"/>
      <c r="CU14" s="95"/>
      <c r="CV14" s="145"/>
      <c r="CW14" s="95"/>
      <c r="CX14" s="145"/>
      <c r="CY14" s="95"/>
      <c r="CZ14" s="145"/>
      <c r="DA14" s="95"/>
      <c r="DB14" s="145"/>
      <c r="DC14" s="95"/>
      <c r="DD14" s="145"/>
      <c r="DE14" s="95"/>
      <c r="DF14" s="145"/>
      <c r="DG14" s="95"/>
      <c r="DH14" s="145"/>
      <c r="DI14" s="95"/>
      <c r="DJ14" s="145"/>
      <c r="DK14" s="95"/>
      <c r="DL14" s="145"/>
      <c r="DM14" s="95"/>
      <c r="DN14" s="145"/>
      <c r="DO14" s="95"/>
      <c r="DP14" s="145"/>
      <c r="DQ14" s="95"/>
      <c r="DR14" s="145"/>
      <c r="DS14" s="95"/>
      <c r="DT14" s="145"/>
      <c r="DU14" s="95"/>
      <c r="DV14" s="145"/>
      <c r="DW14" s="95"/>
      <c r="DX14" s="145"/>
      <c r="DY14" s="95"/>
      <c r="DZ14" s="145"/>
      <c r="EA14" s="95"/>
      <c r="EB14" s="145"/>
      <c r="EC14" s="95"/>
      <c r="ED14" s="145"/>
      <c r="EE14" s="95"/>
      <c r="EF14" s="145"/>
      <c r="EG14" s="95"/>
      <c r="EH14" s="145"/>
      <c r="EI14" s="95"/>
      <c r="EJ14" s="145"/>
      <c r="EK14" s="95"/>
      <c r="EL14" s="145"/>
      <c r="EM14" s="95"/>
      <c r="EN14" s="145"/>
      <c r="EO14" s="95"/>
      <c r="EP14" s="145"/>
      <c r="EQ14" s="95"/>
      <c r="ER14" s="145"/>
      <c r="ES14" s="95"/>
      <c r="ET14" s="145"/>
      <c r="EU14" s="95"/>
      <c r="EV14" s="145"/>
      <c r="EW14" s="95"/>
      <c r="EX14" s="145"/>
      <c r="EY14" s="95"/>
      <c r="EZ14" s="145"/>
      <c r="FA14" s="95"/>
      <c r="FB14" s="145"/>
      <c r="FC14" s="95"/>
      <c r="FD14" s="145"/>
      <c r="FE14" s="95"/>
      <c r="FF14" s="145"/>
      <c r="FG14" s="95"/>
      <c r="FH14" s="145"/>
      <c r="FI14" s="95"/>
      <c r="FJ14" s="145"/>
      <c r="FK14" s="95"/>
      <c r="FL14" s="145"/>
      <c r="FM14" s="95"/>
      <c r="FN14" s="145"/>
      <c r="FO14" s="95"/>
      <c r="FP14" s="145"/>
      <c r="FQ14" s="95"/>
      <c r="FR14" s="145"/>
      <c r="FS14" s="95"/>
      <c r="FT14" s="145"/>
      <c r="FU14" s="95"/>
      <c r="FV14" s="145"/>
      <c r="FW14" s="95"/>
      <c r="FX14" s="145"/>
      <c r="FY14" s="95"/>
      <c r="FZ14" s="145"/>
      <c r="GA14" s="95"/>
      <c r="GB14" s="145"/>
      <c r="GC14" s="95"/>
      <c r="GD14" s="145"/>
      <c r="GE14" s="95"/>
      <c r="GF14" s="145"/>
      <c r="GG14" s="95"/>
      <c r="GH14" s="145"/>
      <c r="GI14" s="95"/>
      <c r="GJ14" s="145"/>
      <c r="GK14" s="95"/>
      <c r="GL14" s="145"/>
      <c r="GM14" s="95"/>
      <c r="GN14" s="145"/>
      <c r="GO14" s="95"/>
      <c r="GP14" s="145"/>
      <c r="GQ14" s="95"/>
      <c r="GR14" s="145"/>
      <c r="GS14" s="95"/>
      <c r="GT14" s="145"/>
      <c r="GU14" s="95"/>
      <c r="GV14" s="145"/>
      <c r="GW14" s="95"/>
      <c r="GX14" s="145"/>
      <c r="GY14" s="95"/>
      <c r="GZ14" s="145"/>
      <c r="HA14" s="95"/>
      <c r="HB14" s="145"/>
      <c r="HC14" s="95"/>
      <c r="HD14" s="145"/>
      <c r="HE14" s="95"/>
      <c r="HF14" s="145"/>
      <c r="HG14" s="95"/>
      <c r="HH14" s="145"/>
      <c r="HI14" s="95"/>
      <c r="HJ14" s="145"/>
      <c r="HK14" s="95"/>
      <c r="HL14" s="145"/>
      <c r="HM14" s="95"/>
      <c r="HN14" s="145"/>
      <c r="HO14" s="95"/>
      <c r="HP14" s="145"/>
      <c r="HQ14" s="95"/>
      <c r="HR14" s="145"/>
      <c r="HS14" s="95"/>
      <c r="HT14" s="145"/>
      <c r="HU14" s="95"/>
      <c r="HV14" s="145"/>
      <c r="HW14" s="95"/>
      <c r="HX14" s="145"/>
      <c r="HY14" s="95"/>
      <c r="HZ14" s="145"/>
      <c r="IA14" s="95"/>
      <c r="IB14" s="145"/>
      <c r="IC14" s="95"/>
      <c r="ID14" s="145"/>
      <c r="IE14" s="95"/>
      <c r="IF14" s="145"/>
      <c r="IG14" s="95"/>
      <c r="IH14" s="145"/>
      <c r="II14" s="95"/>
      <c r="IJ14" s="145"/>
    </row>
    <row r="15" s="4" customFormat="1" ht="97" customHeight="1" spans="1:244">
      <c r="A15" s="42" t="s">
        <v>74</v>
      </c>
      <c r="B15" s="32" t="s">
        <v>75</v>
      </c>
      <c r="C15" s="22" t="s">
        <v>76</v>
      </c>
      <c r="D15" s="24">
        <v>785</v>
      </c>
      <c r="E15" s="33" t="s">
        <v>28</v>
      </c>
      <c r="F15" s="42" t="s">
        <v>77</v>
      </c>
      <c r="G15" s="42" t="s">
        <v>78</v>
      </c>
      <c r="H15" s="34">
        <v>785</v>
      </c>
      <c r="I15" s="24" t="s">
        <v>79</v>
      </c>
      <c r="J15" s="22" t="s">
        <v>80</v>
      </c>
      <c r="K15" s="198" t="s">
        <v>81</v>
      </c>
      <c r="L15" s="27" t="s">
        <v>42</v>
      </c>
      <c r="M15" s="110" t="s">
        <v>82</v>
      </c>
      <c r="N15" s="27" t="s">
        <v>83</v>
      </c>
      <c r="O15" s="34" t="s">
        <v>84</v>
      </c>
      <c r="P15" s="95"/>
      <c r="Q15" s="95"/>
      <c r="R15" s="145"/>
      <c r="S15" s="95"/>
      <c r="T15" s="145"/>
      <c r="U15" s="95"/>
      <c r="V15" s="145"/>
      <c r="W15" s="95"/>
      <c r="X15" s="145"/>
      <c r="Y15" s="95"/>
      <c r="Z15" s="145"/>
      <c r="AA15" s="95"/>
      <c r="AB15" s="145"/>
      <c r="AC15" s="95"/>
      <c r="AD15" s="145"/>
      <c r="AE15" s="95"/>
      <c r="AF15" s="145"/>
      <c r="AG15" s="95"/>
      <c r="AH15" s="145"/>
      <c r="AI15" s="95"/>
      <c r="AJ15" s="145"/>
      <c r="AK15" s="95"/>
      <c r="AL15" s="145"/>
      <c r="AM15" s="95"/>
      <c r="AN15" s="145"/>
      <c r="AO15" s="95"/>
      <c r="AP15" s="145"/>
      <c r="AQ15" s="95"/>
      <c r="AR15" s="145"/>
      <c r="AS15" s="95"/>
      <c r="AT15" s="145"/>
      <c r="AU15" s="95"/>
      <c r="AV15" s="145"/>
      <c r="AW15" s="95"/>
      <c r="AX15" s="145"/>
      <c r="AY15" s="95"/>
      <c r="AZ15" s="145"/>
      <c r="BA15" s="95"/>
      <c r="BB15" s="145"/>
      <c r="BC15" s="95"/>
      <c r="BD15" s="145"/>
      <c r="BE15" s="95"/>
      <c r="BF15" s="145"/>
      <c r="BG15" s="95"/>
      <c r="BH15" s="145"/>
      <c r="BI15" s="95"/>
      <c r="BJ15" s="145"/>
      <c r="BK15" s="95"/>
      <c r="BL15" s="145"/>
      <c r="BM15" s="95"/>
      <c r="BN15" s="145"/>
      <c r="BO15" s="95"/>
      <c r="BP15" s="145"/>
      <c r="BQ15" s="95"/>
      <c r="BR15" s="145"/>
      <c r="BS15" s="95"/>
      <c r="BT15" s="145"/>
      <c r="BU15" s="95"/>
      <c r="BV15" s="145"/>
      <c r="BW15" s="95"/>
      <c r="BX15" s="145"/>
      <c r="BY15" s="95"/>
      <c r="BZ15" s="145"/>
      <c r="CA15" s="95"/>
      <c r="CB15" s="145"/>
      <c r="CC15" s="95"/>
      <c r="CD15" s="145"/>
      <c r="CE15" s="95"/>
      <c r="CF15" s="145"/>
      <c r="CG15" s="95"/>
      <c r="CH15" s="145"/>
      <c r="CI15" s="95"/>
      <c r="CJ15" s="145"/>
      <c r="CK15" s="95"/>
      <c r="CL15" s="145"/>
      <c r="CM15" s="95"/>
      <c r="CN15" s="145"/>
      <c r="CO15" s="95"/>
      <c r="CP15" s="145"/>
      <c r="CQ15" s="95"/>
      <c r="CR15" s="145"/>
      <c r="CS15" s="95"/>
      <c r="CT15" s="145"/>
      <c r="CU15" s="95"/>
      <c r="CV15" s="145"/>
      <c r="CW15" s="95"/>
      <c r="CX15" s="145"/>
      <c r="CY15" s="95"/>
      <c r="CZ15" s="145"/>
      <c r="DA15" s="95"/>
      <c r="DB15" s="145"/>
      <c r="DC15" s="95"/>
      <c r="DD15" s="145"/>
      <c r="DE15" s="95"/>
      <c r="DF15" s="145"/>
      <c r="DG15" s="95"/>
      <c r="DH15" s="145"/>
      <c r="DI15" s="95"/>
      <c r="DJ15" s="145"/>
      <c r="DK15" s="95"/>
      <c r="DL15" s="145"/>
      <c r="DM15" s="95"/>
      <c r="DN15" s="145"/>
      <c r="DO15" s="95"/>
      <c r="DP15" s="145"/>
      <c r="DQ15" s="95"/>
      <c r="DR15" s="145"/>
      <c r="DS15" s="95"/>
      <c r="DT15" s="145"/>
      <c r="DU15" s="95"/>
      <c r="DV15" s="145"/>
      <c r="DW15" s="95"/>
      <c r="DX15" s="145"/>
      <c r="DY15" s="95"/>
      <c r="DZ15" s="145"/>
      <c r="EA15" s="95"/>
      <c r="EB15" s="145"/>
      <c r="EC15" s="95"/>
      <c r="ED15" s="145"/>
      <c r="EE15" s="95"/>
      <c r="EF15" s="145"/>
      <c r="EG15" s="95"/>
      <c r="EH15" s="145"/>
      <c r="EI15" s="95"/>
      <c r="EJ15" s="145"/>
      <c r="EK15" s="95"/>
      <c r="EL15" s="145"/>
      <c r="EM15" s="95"/>
      <c r="EN15" s="145"/>
      <c r="EO15" s="95"/>
      <c r="EP15" s="145"/>
      <c r="EQ15" s="95"/>
      <c r="ER15" s="145"/>
      <c r="ES15" s="95"/>
      <c r="ET15" s="145"/>
      <c r="EU15" s="95"/>
      <c r="EV15" s="145"/>
      <c r="EW15" s="95"/>
      <c r="EX15" s="145"/>
      <c r="EY15" s="95"/>
      <c r="EZ15" s="145"/>
      <c r="FA15" s="95"/>
      <c r="FB15" s="145"/>
      <c r="FC15" s="95"/>
      <c r="FD15" s="145"/>
      <c r="FE15" s="95"/>
      <c r="FF15" s="145"/>
      <c r="FG15" s="95"/>
      <c r="FH15" s="145"/>
      <c r="FI15" s="95"/>
      <c r="FJ15" s="145"/>
      <c r="FK15" s="95"/>
      <c r="FL15" s="145"/>
      <c r="FM15" s="95"/>
      <c r="FN15" s="145"/>
      <c r="FO15" s="95"/>
      <c r="FP15" s="145"/>
      <c r="FQ15" s="95"/>
      <c r="FR15" s="145"/>
      <c r="FS15" s="95"/>
      <c r="FT15" s="145"/>
      <c r="FU15" s="95"/>
      <c r="FV15" s="145"/>
      <c r="FW15" s="95"/>
      <c r="FX15" s="145"/>
      <c r="FY15" s="95"/>
      <c r="FZ15" s="145"/>
      <c r="GA15" s="95"/>
      <c r="GB15" s="145"/>
      <c r="GC15" s="95"/>
      <c r="GD15" s="145"/>
      <c r="GE15" s="95"/>
      <c r="GF15" s="145"/>
      <c r="GG15" s="95"/>
      <c r="GH15" s="145"/>
      <c r="GI15" s="95"/>
      <c r="GJ15" s="145"/>
      <c r="GK15" s="95"/>
      <c r="GL15" s="145"/>
      <c r="GM15" s="95"/>
      <c r="GN15" s="145"/>
      <c r="GO15" s="95"/>
      <c r="GP15" s="145"/>
      <c r="GQ15" s="95"/>
      <c r="GR15" s="145"/>
      <c r="GS15" s="95"/>
      <c r="GT15" s="145"/>
      <c r="GU15" s="95"/>
      <c r="GV15" s="145"/>
      <c r="GW15" s="95"/>
      <c r="GX15" s="145"/>
      <c r="GY15" s="95"/>
      <c r="GZ15" s="145"/>
      <c r="HA15" s="95"/>
      <c r="HB15" s="145"/>
      <c r="HC15" s="95"/>
      <c r="HD15" s="145"/>
      <c r="HE15" s="95"/>
      <c r="HF15" s="145"/>
      <c r="HG15" s="95"/>
      <c r="HH15" s="145"/>
      <c r="HI15" s="95"/>
      <c r="HJ15" s="145"/>
      <c r="HK15" s="95"/>
      <c r="HL15" s="145"/>
      <c r="HM15" s="95"/>
      <c r="HN15" s="145"/>
      <c r="HO15" s="95"/>
      <c r="HP15" s="145"/>
      <c r="HQ15" s="95"/>
      <c r="HR15" s="145"/>
      <c r="HS15" s="95"/>
      <c r="HT15" s="145"/>
      <c r="HU15" s="95"/>
      <c r="HV15" s="145"/>
      <c r="HW15" s="95"/>
      <c r="HX15" s="145"/>
      <c r="HY15" s="95"/>
      <c r="HZ15" s="145"/>
      <c r="IA15" s="95"/>
      <c r="IB15" s="145"/>
      <c r="IC15" s="95"/>
      <c r="ID15" s="145"/>
      <c r="IE15" s="95"/>
      <c r="IF15" s="145"/>
      <c r="IG15" s="95"/>
      <c r="IH15" s="145"/>
      <c r="II15" s="95"/>
      <c r="IJ15" s="145"/>
    </row>
    <row r="16" s="4" customFormat="1" ht="120" customHeight="1" spans="1:244">
      <c r="A16" s="51"/>
      <c r="B16" s="32" t="s">
        <v>75</v>
      </c>
      <c r="C16" s="22" t="s">
        <v>27</v>
      </c>
      <c r="D16" s="22">
        <v>1237</v>
      </c>
      <c r="E16" s="25" t="s">
        <v>28</v>
      </c>
      <c r="F16" s="51"/>
      <c r="G16" s="51"/>
      <c r="H16" s="34">
        <v>1237</v>
      </c>
      <c r="I16" s="24" t="s">
        <v>79</v>
      </c>
      <c r="J16" s="22" t="s">
        <v>80</v>
      </c>
      <c r="K16" s="198" t="s">
        <v>81</v>
      </c>
      <c r="L16" s="27" t="s">
        <v>42</v>
      </c>
      <c r="M16" s="110" t="s">
        <v>82</v>
      </c>
      <c r="N16" s="27" t="s">
        <v>85</v>
      </c>
      <c r="O16" s="34" t="s">
        <v>86</v>
      </c>
      <c r="P16" s="95"/>
      <c r="Q16" s="95"/>
      <c r="R16" s="145"/>
      <c r="S16" s="95"/>
      <c r="T16" s="145"/>
      <c r="U16" s="95"/>
      <c r="V16" s="145"/>
      <c r="W16" s="95"/>
      <c r="X16" s="145"/>
      <c r="Y16" s="95"/>
      <c r="Z16" s="145"/>
      <c r="AA16" s="95"/>
      <c r="AB16" s="145"/>
      <c r="AC16" s="95"/>
      <c r="AD16" s="145"/>
      <c r="AE16" s="95"/>
      <c r="AF16" s="145"/>
      <c r="AG16" s="95"/>
      <c r="AH16" s="145"/>
      <c r="AI16" s="95"/>
      <c r="AJ16" s="145"/>
      <c r="AK16" s="95"/>
      <c r="AL16" s="145"/>
      <c r="AM16" s="95"/>
      <c r="AN16" s="145"/>
      <c r="AO16" s="95"/>
      <c r="AP16" s="145"/>
      <c r="AQ16" s="95"/>
      <c r="AR16" s="145"/>
      <c r="AS16" s="95"/>
      <c r="AT16" s="145"/>
      <c r="AU16" s="95"/>
      <c r="AV16" s="145"/>
      <c r="AW16" s="95"/>
      <c r="AX16" s="145"/>
      <c r="AY16" s="95"/>
      <c r="AZ16" s="145"/>
      <c r="BA16" s="95"/>
      <c r="BB16" s="145"/>
      <c r="BC16" s="95"/>
      <c r="BD16" s="145"/>
      <c r="BE16" s="95"/>
      <c r="BF16" s="145"/>
      <c r="BG16" s="95"/>
      <c r="BH16" s="145"/>
      <c r="BI16" s="95"/>
      <c r="BJ16" s="145"/>
      <c r="BK16" s="95"/>
      <c r="BL16" s="145"/>
      <c r="BM16" s="95"/>
      <c r="BN16" s="145"/>
      <c r="BO16" s="95"/>
      <c r="BP16" s="145"/>
      <c r="BQ16" s="95"/>
      <c r="BR16" s="145"/>
      <c r="BS16" s="95"/>
      <c r="BT16" s="145"/>
      <c r="BU16" s="95"/>
      <c r="BV16" s="145"/>
      <c r="BW16" s="95"/>
      <c r="BX16" s="145"/>
      <c r="BY16" s="95"/>
      <c r="BZ16" s="145"/>
      <c r="CA16" s="95"/>
      <c r="CB16" s="145"/>
      <c r="CC16" s="95"/>
      <c r="CD16" s="145"/>
      <c r="CE16" s="95"/>
      <c r="CF16" s="145"/>
      <c r="CG16" s="95"/>
      <c r="CH16" s="145"/>
      <c r="CI16" s="95"/>
      <c r="CJ16" s="145"/>
      <c r="CK16" s="95"/>
      <c r="CL16" s="145"/>
      <c r="CM16" s="95"/>
      <c r="CN16" s="145"/>
      <c r="CO16" s="95"/>
      <c r="CP16" s="145"/>
      <c r="CQ16" s="95"/>
      <c r="CR16" s="145"/>
      <c r="CS16" s="95"/>
      <c r="CT16" s="145"/>
      <c r="CU16" s="95"/>
      <c r="CV16" s="145"/>
      <c r="CW16" s="95"/>
      <c r="CX16" s="145"/>
      <c r="CY16" s="95"/>
      <c r="CZ16" s="145"/>
      <c r="DA16" s="95"/>
      <c r="DB16" s="145"/>
      <c r="DC16" s="95"/>
      <c r="DD16" s="145"/>
      <c r="DE16" s="95"/>
      <c r="DF16" s="145"/>
      <c r="DG16" s="95"/>
      <c r="DH16" s="145"/>
      <c r="DI16" s="95"/>
      <c r="DJ16" s="145"/>
      <c r="DK16" s="95"/>
      <c r="DL16" s="145"/>
      <c r="DM16" s="95"/>
      <c r="DN16" s="145"/>
      <c r="DO16" s="95"/>
      <c r="DP16" s="145"/>
      <c r="DQ16" s="95"/>
      <c r="DR16" s="145"/>
      <c r="DS16" s="95"/>
      <c r="DT16" s="145"/>
      <c r="DU16" s="95"/>
      <c r="DV16" s="145"/>
      <c r="DW16" s="95"/>
      <c r="DX16" s="145"/>
      <c r="DY16" s="95"/>
      <c r="DZ16" s="145"/>
      <c r="EA16" s="95"/>
      <c r="EB16" s="145"/>
      <c r="EC16" s="95"/>
      <c r="ED16" s="145"/>
      <c r="EE16" s="95"/>
      <c r="EF16" s="145"/>
      <c r="EG16" s="95"/>
      <c r="EH16" s="145"/>
      <c r="EI16" s="95"/>
      <c r="EJ16" s="145"/>
      <c r="EK16" s="95"/>
      <c r="EL16" s="145"/>
      <c r="EM16" s="95"/>
      <c r="EN16" s="145"/>
      <c r="EO16" s="95"/>
      <c r="EP16" s="145"/>
      <c r="EQ16" s="95"/>
      <c r="ER16" s="145"/>
      <c r="ES16" s="95"/>
      <c r="ET16" s="145"/>
      <c r="EU16" s="95"/>
      <c r="EV16" s="145"/>
      <c r="EW16" s="95"/>
      <c r="EX16" s="145"/>
      <c r="EY16" s="95"/>
      <c r="EZ16" s="145"/>
      <c r="FA16" s="95"/>
      <c r="FB16" s="145"/>
      <c r="FC16" s="95"/>
      <c r="FD16" s="145"/>
      <c r="FE16" s="95"/>
      <c r="FF16" s="145"/>
      <c r="FG16" s="95"/>
      <c r="FH16" s="145"/>
      <c r="FI16" s="95"/>
      <c r="FJ16" s="145"/>
      <c r="FK16" s="95"/>
      <c r="FL16" s="145"/>
      <c r="FM16" s="95"/>
      <c r="FN16" s="145"/>
      <c r="FO16" s="95"/>
      <c r="FP16" s="145"/>
      <c r="FQ16" s="95"/>
      <c r="FR16" s="145"/>
      <c r="FS16" s="95"/>
      <c r="FT16" s="145"/>
      <c r="FU16" s="95"/>
      <c r="FV16" s="145"/>
      <c r="FW16" s="95"/>
      <c r="FX16" s="145"/>
      <c r="FY16" s="95"/>
      <c r="FZ16" s="145"/>
      <c r="GA16" s="95"/>
      <c r="GB16" s="145"/>
      <c r="GC16" s="95"/>
      <c r="GD16" s="145"/>
      <c r="GE16" s="95"/>
      <c r="GF16" s="145"/>
      <c r="GG16" s="95"/>
      <c r="GH16" s="145"/>
      <c r="GI16" s="95"/>
      <c r="GJ16" s="145"/>
      <c r="GK16" s="95"/>
      <c r="GL16" s="145"/>
      <c r="GM16" s="95"/>
      <c r="GN16" s="145"/>
      <c r="GO16" s="95"/>
      <c r="GP16" s="145"/>
      <c r="GQ16" s="95"/>
      <c r="GR16" s="145"/>
      <c r="GS16" s="95"/>
      <c r="GT16" s="145"/>
      <c r="GU16" s="95"/>
      <c r="GV16" s="145"/>
      <c r="GW16" s="95"/>
      <c r="GX16" s="145"/>
      <c r="GY16" s="95"/>
      <c r="GZ16" s="145"/>
      <c r="HA16" s="95"/>
      <c r="HB16" s="145"/>
      <c r="HC16" s="95"/>
      <c r="HD16" s="145"/>
      <c r="HE16" s="95"/>
      <c r="HF16" s="145"/>
      <c r="HG16" s="95"/>
      <c r="HH16" s="145"/>
      <c r="HI16" s="95"/>
      <c r="HJ16" s="145"/>
      <c r="HK16" s="95"/>
      <c r="HL16" s="145"/>
      <c r="HM16" s="95"/>
      <c r="HN16" s="145"/>
      <c r="HO16" s="95"/>
      <c r="HP16" s="145"/>
      <c r="HQ16" s="95"/>
      <c r="HR16" s="145"/>
      <c r="HS16" s="95"/>
      <c r="HT16" s="145"/>
      <c r="HU16" s="95"/>
      <c r="HV16" s="145"/>
      <c r="HW16" s="95"/>
      <c r="HX16" s="145"/>
      <c r="HY16" s="95"/>
      <c r="HZ16" s="145"/>
      <c r="IA16" s="95"/>
      <c r="IB16" s="145"/>
      <c r="IC16" s="95"/>
      <c r="ID16" s="145"/>
      <c r="IE16" s="95"/>
      <c r="IF16" s="145"/>
      <c r="IG16" s="95"/>
      <c r="IH16" s="145"/>
      <c r="II16" s="95"/>
      <c r="IJ16" s="145"/>
    </row>
    <row r="17" s="4" customFormat="1" ht="108" customHeight="1" spans="1:244">
      <c r="A17" s="62"/>
      <c r="B17" s="22" t="s">
        <v>87</v>
      </c>
      <c r="C17" s="22" t="s">
        <v>76</v>
      </c>
      <c r="D17" s="24">
        <v>31</v>
      </c>
      <c r="E17" s="25" t="s">
        <v>28</v>
      </c>
      <c r="F17" s="62"/>
      <c r="G17" s="62"/>
      <c r="H17" s="34">
        <v>31</v>
      </c>
      <c r="I17" s="24" t="s">
        <v>79</v>
      </c>
      <c r="J17" s="22" t="s">
        <v>80</v>
      </c>
      <c r="K17" s="198" t="s">
        <v>81</v>
      </c>
      <c r="L17" s="27" t="s">
        <v>42</v>
      </c>
      <c r="M17" s="110" t="s">
        <v>82</v>
      </c>
      <c r="N17" s="27" t="s">
        <v>88</v>
      </c>
      <c r="O17" s="34" t="s">
        <v>86</v>
      </c>
      <c r="P17" s="95"/>
      <c r="Q17" s="95"/>
      <c r="R17" s="145"/>
      <c r="S17" s="95"/>
      <c r="T17" s="145"/>
      <c r="U17" s="95"/>
      <c r="V17" s="145"/>
      <c r="W17" s="95"/>
      <c r="X17" s="145"/>
      <c r="Y17" s="95"/>
      <c r="Z17" s="145"/>
      <c r="AA17" s="95"/>
      <c r="AB17" s="145"/>
      <c r="AC17" s="95"/>
      <c r="AD17" s="145"/>
      <c r="AE17" s="95"/>
      <c r="AF17" s="145"/>
      <c r="AG17" s="95"/>
      <c r="AH17" s="145"/>
      <c r="AI17" s="95"/>
      <c r="AJ17" s="145"/>
      <c r="AK17" s="95"/>
      <c r="AL17" s="145"/>
      <c r="AM17" s="95"/>
      <c r="AN17" s="145"/>
      <c r="AO17" s="95"/>
      <c r="AP17" s="145"/>
      <c r="AQ17" s="95"/>
      <c r="AR17" s="145"/>
      <c r="AS17" s="95"/>
      <c r="AT17" s="145"/>
      <c r="AU17" s="95"/>
      <c r="AV17" s="145"/>
      <c r="AW17" s="95"/>
      <c r="AX17" s="145"/>
      <c r="AY17" s="95"/>
      <c r="AZ17" s="145"/>
      <c r="BA17" s="95"/>
      <c r="BB17" s="145"/>
      <c r="BC17" s="95"/>
      <c r="BD17" s="145"/>
      <c r="BE17" s="95"/>
      <c r="BF17" s="145"/>
      <c r="BG17" s="95"/>
      <c r="BH17" s="145"/>
      <c r="BI17" s="95"/>
      <c r="BJ17" s="145"/>
      <c r="BK17" s="95"/>
      <c r="BL17" s="145"/>
      <c r="BM17" s="95"/>
      <c r="BN17" s="145"/>
      <c r="BO17" s="95"/>
      <c r="BP17" s="145"/>
      <c r="BQ17" s="95"/>
      <c r="BR17" s="145"/>
      <c r="BS17" s="95"/>
      <c r="BT17" s="145"/>
      <c r="BU17" s="95"/>
      <c r="BV17" s="145"/>
      <c r="BW17" s="95"/>
      <c r="BX17" s="145"/>
      <c r="BY17" s="95"/>
      <c r="BZ17" s="145"/>
      <c r="CA17" s="95"/>
      <c r="CB17" s="145"/>
      <c r="CC17" s="95"/>
      <c r="CD17" s="145"/>
      <c r="CE17" s="95"/>
      <c r="CF17" s="145"/>
      <c r="CG17" s="95"/>
      <c r="CH17" s="145"/>
      <c r="CI17" s="95"/>
      <c r="CJ17" s="145"/>
      <c r="CK17" s="95"/>
      <c r="CL17" s="145"/>
      <c r="CM17" s="95"/>
      <c r="CN17" s="145"/>
      <c r="CO17" s="95"/>
      <c r="CP17" s="145"/>
      <c r="CQ17" s="95"/>
      <c r="CR17" s="145"/>
      <c r="CS17" s="95"/>
      <c r="CT17" s="145"/>
      <c r="CU17" s="95"/>
      <c r="CV17" s="145"/>
      <c r="CW17" s="95"/>
      <c r="CX17" s="145"/>
      <c r="CY17" s="95"/>
      <c r="CZ17" s="145"/>
      <c r="DA17" s="95"/>
      <c r="DB17" s="145"/>
      <c r="DC17" s="95"/>
      <c r="DD17" s="145"/>
      <c r="DE17" s="95"/>
      <c r="DF17" s="145"/>
      <c r="DG17" s="95"/>
      <c r="DH17" s="145"/>
      <c r="DI17" s="95"/>
      <c r="DJ17" s="145"/>
      <c r="DK17" s="95"/>
      <c r="DL17" s="145"/>
      <c r="DM17" s="95"/>
      <c r="DN17" s="145"/>
      <c r="DO17" s="95"/>
      <c r="DP17" s="145"/>
      <c r="DQ17" s="95"/>
      <c r="DR17" s="145"/>
      <c r="DS17" s="95"/>
      <c r="DT17" s="145"/>
      <c r="DU17" s="95"/>
      <c r="DV17" s="145"/>
      <c r="DW17" s="95"/>
      <c r="DX17" s="145"/>
      <c r="DY17" s="95"/>
      <c r="DZ17" s="145"/>
      <c r="EA17" s="95"/>
      <c r="EB17" s="145"/>
      <c r="EC17" s="95"/>
      <c r="ED17" s="145"/>
      <c r="EE17" s="95"/>
      <c r="EF17" s="145"/>
      <c r="EG17" s="95"/>
      <c r="EH17" s="145"/>
      <c r="EI17" s="95"/>
      <c r="EJ17" s="145"/>
      <c r="EK17" s="95"/>
      <c r="EL17" s="145"/>
      <c r="EM17" s="95"/>
      <c r="EN17" s="145"/>
      <c r="EO17" s="95"/>
      <c r="EP17" s="145"/>
      <c r="EQ17" s="95"/>
      <c r="ER17" s="145"/>
      <c r="ES17" s="95"/>
      <c r="ET17" s="145"/>
      <c r="EU17" s="95"/>
      <c r="EV17" s="145"/>
      <c r="EW17" s="95"/>
      <c r="EX17" s="145"/>
      <c r="EY17" s="95"/>
      <c r="EZ17" s="145"/>
      <c r="FA17" s="95"/>
      <c r="FB17" s="145"/>
      <c r="FC17" s="95"/>
      <c r="FD17" s="145"/>
      <c r="FE17" s="95"/>
      <c r="FF17" s="145"/>
      <c r="FG17" s="95"/>
      <c r="FH17" s="145"/>
      <c r="FI17" s="95"/>
      <c r="FJ17" s="145"/>
      <c r="FK17" s="95"/>
      <c r="FL17" s="145"/>
      <c r="FM17" s="95"/>
      <c r="FN17" s="145"/>
      <c r="FO17" s="95"/>
      <c r="FP17" s="145"/>
      <c r="FQ17" s="95"/>
      <c r="FR17" s="145"/>
      <c r="FS17" s="95"/>
      <c r="FT17" s="145"/>
      <c r="FU17" s="95"/>
      <c r="FV17" s="145"/>
      <c r="FW17" s="95"/>
      <c r="FX17" s="145"/>
      <c r="FY17" s="95"/>
      <c r="FZ17" s="145"/>
      <c r="GA17" s="95"/>
      <c r="GB17" s="145"/>
      <c r="GC17" s="95"/>
      <c r="GD17" s="145"/>
      <c r="GE17" s="95"/>
      <c r="GF17" s="145"/>
      <c r="GG17" s="95"/>
      <c r="GH17" s="145"/>
      <c r="GI17" s="95"/>
      <c r="GJ17" s="145"/>
      <c r="GK17" s="95"/>
      <c r="GL17" s="145"/>
      <c r="GM17" s="95"/>
      <c r="GN17" s="145"/>
      <c r="GO17" s="95"/>
      <c r="GP17" s="145"/>
      <c r="GQ17" s="95"/>
      <c r="GR17" s="145"/>
      <c r="GS17" s="95"/>
      <c r="GT17" s="145"/>
      <c r="GU17" s="95"/>
      <c r="GV17" s="145"/>
      <c r="GW17" s="95"/>
      <c r="GX17" s="145"/>
      <c r="GY17" s="95"/>
      <c r="GZ17" s="145"/>
      <c r="HA17" s="95"/>
      <c r="HB17" s="145"/>
      <c r="HC17" s="95"/>
      <c r="HD17" s="145"/>
      <c r="HE17" s="95"/>
      <c r="HF17" s="145"/>
      <c r="HG17" s="95"/>
      <c r="HH17" s="145"/>
      <c r="HI17" s="95"/>
      <c r="HJ17" s="145"/>
      <c r="HK17" s="95"/>
      <c r="HL17" s="145"/>
      <c r="HM17" s="95"/>
      <c r="HN17" s="145"/>
      <c r="HO17" s="95"/>
      <c r="HP17" s="145"/>
      <c r="HQ17" s="95"/>
      <c r="HR17" s="145"/>
      <c r="HS17" s="95"/>
      <c r="HT17" s="145"/>
      <c r="HU17" s="95"/>
      <c r="HV17" s="145"/>
      <c r="HW17" s="95"/>
      <c r="HX17" s="145"/>
      <c r="HY17" s="95"/>
      <c r="HZ17" s="145"/>
      <c r="IA17" s="95"/>
      <c r="IB17" s="145"/>
      <c r="IC17" s="95"/>
      <c r="ID17" s="145"/>
      <c r="IE17" s="95"/>
      <c r="IF17" s="145"/>
      <c r="IG17" s="95"/>
      <c r="IH17" s="145"/>
      <c r="II17" s="95"/>
      <c r="IJ17" s="145"/>
    </row>
    <row r="18" s="4" customFormat="1" ht="70" customHeight="1" spans="1:244">
      <c r="A18" s="30" t="s">
        <v>89</v>
      </c>
      <c r="B18" s="32" t="s">
        <v>90</v>
      </c>
      <c r="C18" s="32" t="s">
        <v>91</v>
      </c>
      <c r="D18" s="22">
        <v>750</v>
      </c>
      <c r="E18" s="25" t="s">
        <v>28</v>
      </c>
      <c r="F18" s="22" t="s">
        <v>92</v>
      </c>
      <c r="G18" s="192" t="s">
        <v>93</v>
      </c>
      <c r="H18" s="24">
        <v>750</v>
      </c>
      <c r="I18" s="24" t="s">
        <v>94</v>
      </c>
      <c r="J18" s="22" t="s">
        <v>95</v>
      </c>
      <c r="K18" s="27" t="s">
        <v>41</v>
      </c>
      <c r="L18" s="27" t="s">
        <v>42</v>
      </c>
      <c r="M18" s="84" t="s">
        <v>96</v>
      </c>
      <c r="N18" s="27" t="s">
        <v>97</v>
      </c>
      <c r="O18" s="34" t="s">
        <v>98</v>
      </c>
      <c r="P18" s="95"/>
      <c r="Q18" s="95"/>
      <c r="R18" s="145"/>
      <c r="S18" s="95"/>
      <c r="T18" s="145"/>
      <c r="U18" s="95"/>
      <c r="V18" s="145"/>
      <c r="W18" s="95"/>
      <c r="X18" s="145"/>
      <c r="Y18" s="95"/>
      <c r="Z18" s="145"/>
      <c r="AA18" s="95"/>
      <c r="AB18" s="145"/>
      <c r="AC18" s="95"/>
      <c r="AD18" s="145"/>
      <c r="AE18" s="95"/>
      <c r="AF18" s="145"/>
      <c r="AG18" s="95"/>
      <c r="AH18" s="145"/>
      <c r="AI18" s="95"/>
      <c r="AJ18" s="145"/>
      <c r="AK18" s="95"/>
      <c r="AL18" s="145"/>
      <c r="AM18" s="95"/>
      <c r="AN18" s="145"/>
      <c r="AO18" s="95"/>
      <c r="AP18" s="145"/>
      <c r="AQ18" s="95"/>
      <c r="AR18" s="145"/>
      <c r="AS18" s="95"/>
      <c r="AT18" s="145"/>
      <c r="AU18" s="95"/>
      <c r="AV18" s="145"/>
      <c r="AW18" s="95"/>
      <c r="AX18" s="145"/>
      <c r="AY18" s="95"/>
      <c r="AZ18" s="145"/>
      <c r="BA18" s="95"/>
      <c r="BB18" s="145"/>
      <c r="BC18" s="95"/>
      <c r="BD18" s="145"/>
      <c r="BE18" s="95"/>
      <c r="BF18" s="145"/>
      <c r="BG18" s="95"/>
      <c r="BH18" s="145"/>
      <c r="BI18" s="95"/>
      <c r="BJ18" s="145"/>
      <c r="BK18" s="95"/>
      <c r="BL18" s="145"/>
      <c r="BM18" s="95"/>
      <c r="BN18" s="145"/>
      <c r="BO18" s="95"/>
      <c r="BP18" s="145"/>
      <c r="BQ18" s="95"/>
      <c r="BR18" s="145"/>
      <c r="BS18" s="95"/>
      <c r="BT18" s="145"/>
      <c r="BU18" s="95"/>
      <c r="BV18" s="145"/>
      <c r="BW18" s="95"/>
      <c r="BX18" s="145"/>
      <c r="BY18" s="95"/>
      <c r="BZ18" s="145"/>
      <c r="CA18" s="95"/>
      <c r="CB18" s="145"/>
      <c r="CC18" s="95"/>
      <c r="CD18" s="145"/>
      <c r="CE18" s="95"/>
      <c r="CF18" s="145"/>
      <c r="CG18" s="95"/>
      <c r="CH18" s="145"/>
      <c r="CI18" s="95"/>
      <c r="CJ18" s="145"/>
      <c r="CK18" s="95"/>
      <c r="CL18" s="145"/>
      <c r="CM18" s="95"/>
      <c r="CN18" s="145"/>
      <c r="CO18" s="95"/>
      <c r="CP18" s="145"/>
      <c r="CQ18" s="95"/>
      <c r="CR18" s="145"/>
      <c r="CS18" s="95"/>
      <c r="CT18" s="145"/>
      <c r="CU18" s="95"/>
      <c r="CV18" s="145"/>
      <c r="CW18" s="95"/>
      <c r="CX18" s="145"/>
      <c r="CY18" s="95"/>
      <c r="CZ18" s="145"/>
      <c r="DA18" s="95"/>
      <c r="DB18" s="145"/>
      <c r="DC18" s="95"/>
      <c r="DD18" s="145"/>
      <c r="DE18" s="95"/>
      <c r="DF18" s="145"/>
      <c r="DG18" s="95"/>
      <c r="DH18" s="145"/>
      <c r="DI18" s="95"/>
      <c r="DJ18" s="145"/>
      <c r="DK18" s="95"/>
      <c r="DL18" s="145"/>
      <c r="DM18" s="95"/>
      <c r="DN18" s="145"/>
      <c r="DO18" s="95"/>
      <c r="DP18" s="145"/>
      <c r="DQ18" s="95"/>
      <c r="DR18" s="145"/>
      <c r="DS18" s="95"/>
      <c r="DT18" s="145"/>
      <c r="DU18" s="95"/>
      <c r="DV18" s="145"/>
      <c r="DW18" s="95"/>
      <c r="DX18" s="145"/>
      <c r="DY18" s="95"/>
      <c r="DZ18" s="145"/>
      <c r="EA18" s="95"/>
      <c r="EB18" s="145"/>
      <c r="EC18" s="95"/>
      <c r="ED18" s="145"/>
      <c r="EE18" s="95"/>
      <c r="EF18" s="145"/>
      <c r="EG18" s="95"/>
      <c r="EH18" s="145"/>
      <c r="EI18" s="95"/>
      <c r="EJ18" s="145"/>
      <c r="EK18" s="95"/>
      <c r="EL18" s="145"/>
      <c r="EM18" s="95"/>
      <c r="EN18" s="145"/>
      <c r="EO18" s="95"/>
      <c r="EP18" s="145"/>
      <c r="EQ18" s="95"/>
      <c r="ER18" s="145"/>
      <c r="ES18" s="95"/>
      <c r="ET18" s="145"/>
      <c r="EU18" s="95"/>
      <c r="EV18" s="145"/>
      <c r="EW18" s="95"/>
      <c r="EX18" s="145"/>
      <c r="EY18" s="95"/>
      <c r="EZ18" s="145"/>
      <c r="FA18" s="95"/>
      <c r="FB18" s="145"/>
      <c r="FC18" s="95"/>
      <c r="FD18" s="145"/>
      <c r="FE18" s="95"/>
      <c r="FF18" s="145"/>
      <c r="FG18" s="95"/>
      <c r="FH18" s="145"/>
      <c r="FI18" s="95"/>
      <c r="FJ18" s="145"/>
      <c r="FK18" s="95"/>
      <c r="FL18" s="145"/>
      <c r="FM18" s="95"/>
      <c r="FN18" s="145"/>
      <c r="FO18" s="95"/>
      <c r="FP18" s="145"/>
      <c r="FQ18" s="95"/>
      <c r="FR18" s="145"/>
      <c r="FS18" s="95"/>
      <c r="FT18" s="145"/>
      <c r="FU18" s="95"/>
      <c r="FV18" s="145"/>
      <c r="FW18" s="95"/>
      <c r="FX18" s="145"/>
      <c r="FY18" s="95"/>
      <c r="FZ18" s="145"/>
      <c r="GA18" s="95"/>
      <c r="GB18" s="145"/>
      <c r="GC18" s="95"/>
      <c r="GD18" s="145"/>
      <c r="GE18" s="95"/>
      <c r="GF18" s="145"/>
      <c r="GG18" s="95"/>
      <c r="GH18" s="145"/>
      <c r="GI18" s="95"/>
      <c r="GJ18" s="145"/>
      <c r="GK18" s="95"/>
      <c r="GL18" s="145"/>
      <c r="GM18" s="95"/>
      <c r="GN18" s="145"/>
      <c r="GO18" s="95"/>
      <c r="GP18" s="145"/>
      <c r="GQ18" s="95"/>
      <c r="GR18" s="145"/>
      <c r="GS18" s="95"/>
      <c r="GT18" s="145"/>
      <c r="GU18" s="95"/>
      <c r="GV18" s="145"/>
      <c r="GW18" s="95"/>
      <c r="GX18" s="145"/>
      <c r="GY18" s="95"/>
      <c r="GZ18" s="145"/>
      <c r="HA18" s="95"/>
      <c r="HB18" s="145"/>
      <c r="HC18" s="95"/>
      <c r="HD18" s="145"/>
      <c r="HE18" s="95"/>
      <c r="HF18" s="145"/>
      <c r="HG18" s="95"/>
      <c r="HH18" s="145"/>
      <c r="HI18" s="95"/>
      <c r="HJ18" s="145"/>
      <c r="HK18" s="95"/>
      <c r="HL18" s="145"/>
      <c r="HM18" s="95"/>
      <c r="HN18" s="145"/>
      <c r="HO18" s="95"/>
      <c r="HP18" s="145"/>
      <c r="HQ18" s="95"/>
      <c r="HR18" s="145"/>
      <c r="HS18" s="95"/>
      <c r="HT18" s="145"/>
      <c r="HU18" s="95"/>
      <c r="HV18" s="145"/>
      <c r="HW18" s="95"/>
      <c r="HX18" s="145"/>
      <c r="HY18" s="95"/>
      <c r="HZ18" s="145"/>
      <c r="IA18" s="95"/>
      <c r="IB18" s="145"/>
      <c r="IC18" s="95"/>
      <c r="ID18" s="145"/>
      <c r="IE18" s="95"/>
      <c r="IF18" s="145"/>
      <c r="IG18" s="95"/>
      <c r="IH18" s="145"/>
      <c r="II18" s="95"/>
      <c r="IJ18" s="145"/>
    </row>
    <row r="19" s="4" customFormat="1" ht="193" customHeight="1" spans="1:244">
      <c r="A19" s="42" t="s">
        <v>99</v>
      </c>
      <c r="B19" s="32" t="s">
        <v>100</v>
      </c>
      <c r="C19" s="32" t="s">
        <v>101</v>
      </c>
      <c r="D19" s="22">
        <v>20</v>
      </c>
      <c r="E19" s="25" t="s">
        <v>28</v>
      </c>
      <c r="F19" s="22" t="s">
        <v>102</v>
      </c>
      <c r="G19" s="22" t="s">
        <v>103</v>
      </c>
      <c r="H19" s="24">
        <v>20</v>
      </c>
      <c r="I19" s="24" t="s">
        <v>104</v>
      </c>
      <c r="J19" s="22" t="s">
        <v>105</v>
      </c>
      <c r="K19" s="27" t="s">
        <v>41</v>
      </c>
      <c r="L19" s="27" t="s">
        <v>33</v>
      </c>
      <c r="M19" s="84" t="s">
        <v>106</v>
      </c>
      <c r="N19" s="27" t="s">
        <v>107</v>
      </c>
      <c r="O19" s="34" t="s">
        <v>108</v>
      </c>
      <c r="P19" s="95"/>
      <c r="Q19" s="95"/>
      <c r="R19" s="145"/>
      <c r="S19" s="95"/>
      <c r="T19" s="145"/>
      <c r="U19" s="95"/>
      <c r="V19" s="145"/>
      <c r="W19" s="95"/>
      <c r="X19" s="145"/>
      <c r="Y19" s="95"/>
      <c r="Z19" s="145"/>
      <c r="AA19" s="95"/>
      <c r="AB19" s="145"/>
      <c r="AC19" s="95"/>
      <c r="AD19" s="145"/>
      <c r="AE19" s="95"/>
      <c r="AF19" s="145"/>
      <c r="AG19" s="95"/>
      <c r="AH19" s="145"/>
      <c r="AI19" s="95"/>
      <c r="AJ19" s="145"/>
      <c r="AK19" s="95"/>
      <c r="AL19" s="145"/>
      <c r="AM19" s="95"/>
      <c r="AN19" s="145"/>
      <c r="AO19" s="95"/>
      <c r="AP19" s="145"/>
      <c r="AQ19" s="95"/>
      <c r="AR19" s="145"/>
      <c r="AS19" s="95"/>
      <c r="AT19" s="145"/>
      <c r="AU19" s="95"/>
      <c r="AV19" s="145"/>
      <c r="AW19" s="95"/>
      <c r="AX19" s="145"/>
      <c r="AY19" s="95"/>
      <c r="AZ19" s="145"/>
      <c r="BA19" s="95"/>
      <c r="BB19" s="145"/>
      <c r="BC19" s="95"/>
      <c r="BD19" s="145"/>
      <c r="BE19" s="95"/>
      <c r="BF19" s="145"/>
      <c r="BG19" s="95"/>
      <c r="BH19" s="145"/>
      <c r="BI19" s="95"/>
      <c r="BJ19" s="145"/>
      <c r="BK19" s="95"/>
      <c r="BL19" s="145"/>
      <c r="BM19" s="95"/>
      <c r="BN19" s="145"/>
      <c r="BO19" s="95"/>
      <c r="BP19" s="145"/>
      <c r="BQ19" s="95"/>
      <c r="BR19" s="145"/>
      <c r="BS19" s="95"/>
      <c r="BT19" s="145"/>
      <c r="BU19" s="95"/>
      <c r="BV19" s="145"/>
      <c r="BW19" s="95"/>
      <c r="BX19" s="145"/>
      <c r="BY19" s="95"/>
      <c r="BZ19" s="145"/>
      <c r="CA19" s="95"/>
      <c r="CB19" s="145"/>
      <c r="CC19" s="95"/>
      <c r="CD19" s="145"/>
      <c r="CE19" s="95"/>
      <c r="CF19" s="145"/>
      <c r="CG19" s="95"/>
      <c r="CH19" s="145"/>
      <c r="CI19" s="95"/>
      <c r="CJ19" s="145"/>
      <c r="CK19" s="95"/>
      <c r="CL19" s="145"/>
      <c r="CM19" s="95"/>
      <c r="CN19" s="145"/>
      <c r="CO19" s="95"/>
      <c r="CP19" s="145"/>
      <c r="CQ19" s="95"/>
      <c r="CR19" s="145"/>
      <c r="CS19" s="95"/>
      <c r="CT19" s="145"/>
      <c r="CU19" s="95"/>
      <c r="CV19" s="145"/>
      <c r="CW19" s="95"/>
      <c r="CX19" s="145"/>
      <c r="CY19" s="95"/>
      <c r="CZ19" s="145"/>
      <c r="DA19" s="95"/>
      <c r="DB19" s="145"/>
      <c r="DC19" s="95"/>
      <c r="DD19" s="145"/>
      <c r="DE19" s="95"/>
      <c r="DF19" s="145"/>
      <c r="DG19" s="95"/>
      <c r="DH19" s="145"/>
      <c r="DI19" s="95"/>
      <c r="DJ19" s="145"/>
      <c r="DK19" s="95"/>
      <c r="DL19" s="145"/>
      <c r="DM19" s="95"/>
      <c r="DN19" s="145"/>
      <c r="DO19" s="95"/>
      <c r="DP19" s="145"/>
      <c r="DQ19" s="95"/>
      <c r="DR19" s="145"/>
      <c r="DS19" s="95"/>
      <c r="DT19" s="145"/>
      <c r="DU19" s="95"/>
      <c r="DV19" s="145"/>
      <c r="DW19" s="95"/>
      <c r="DX19" s="145"/>
      <c r="DY19" s="95"/>
      <c r="DZ19" s="145"/>
      <c r="EA19" s="95"/>
      <c r="EB19" s="145"/>
      <c r="EC19" s="95"/>
      <c r="ED19" s="145"/>
      <c r="EE19" s="95"/>
      <c r="EF19" s="145"/>
      <c r="EG19" s="95"/>
      <c r="EH19" s="145"/>
      <c r="EI19" s="95"/>
      <c r="EJ19" s="145"/>
      <c r="EK19" s="95"/>
      <c r="EL19" s="145"/>
      <c r="EM19" s="95"/>
      <c r="EN19" s="145"/>
      <c r="EO19" s="95"/>
      <c r="EP19" s="145"/>
      <c r="EQ19" s="95"/>
      <c r="ER19" s="145"/>
      <c r="ES19" s="95"/>
      <c r="ET19" s="145"/>
      <c r="EU19" s="95"/>
      <c r="EV19" s="145"/>
      <c r="EW19" s="95"/>
      <c r="EX19" s="145"/>
      <c r="EY19" s="95"/>
      <c r="EZ19" s="145"/>
      <c r="FA19" s="95"/>
      <c r="FB19" s="145"/>
      <c r="FC19" s="95"/>
      <c r="FD19" s="145"/>
      <c r="FE19" s="95"/>
      <c r="FF19" s="145"/>
      <c r="FG19" s="95"/>
      <c r="FH19" s="145"/>
      <c r="FI19" s="95"/>
      <c r="FJ19" s="145"/>
      <c r="FK19" s="95"/>
      <c r="FL19" s="145"/>
      <c r="FM19" s="95"/>
      <c r="FN19" s="145"/>
      <c r="FO19" s="95"/>
      <c r="FP19" s="145"/>
      <c r="FQ19" s="95"/>
      <c r="FR19" s="145"/>
      <c r="FS19" s="95"/>
      <c r="FT19" s="145"/>
      <c r="FU19" s="95"/>
      <c r="FV19" s="145"/>
      <c r="FW19" s="95"/>
      <c r="FX19" s="145"/>
      <c r="FY19" s="95"/>
      <c r="FZ19" s="145"/>
      <c r="GA19" s="95"/>
      <c r="GB19" s="145"/>
      <c r="GC19" s="95"/>
      <c r="GD19" s="145"/>
      <c r="GE19" s="95"/>
      <c r="GF19" s="145"/>
      <c r="GG19" s="95"/>
      <c r="GH19" s="145"/>
      <c r="GI19" s="95"/>
      <c r="GJ19" s="145"/>
      <c r="GK19" s="95"/>
      <c r="GL19" s="145"/>
      <c r="GM19" s="95"/>
      <c r="GN19" s="145"/>
      <c r="GO19" s="95"/>
      <c r="GP19" s="145"/>
      <c r="GQ19" s="95"/>
      <c r="GR19" s="145"/>
      <c r="GS19" s="95"/>
      <c r="GT19" s="145"/>
      <c r="GU19" s="95"/>
      <c r="GV19" s="145"/>
      <c r="GW19" s="95"/>
      <c r="GX19" s="145"/>
      <c r="GY19" s="95"/>
      <c r="GZ19" s="145"/>
      <c r="HA19" s="95"/>
      <c r="HB19" s="145"/>
      <c r="HC19" s="95"/>
      <c r="HD19" s="145"/>
      <c r="HE19" s="95"/>
      <c r="HF19" s="145"/>
      <c r="HG19" s="95"/>
      <c r="HH19" s="145"/>
      <c r="HI19" s="95"/>
      <c r="HJ19" s="145"/>
      <c r="HK19" s="95"/>
      <c r="HL19" s="145"/>
      <c r="HM19" s="95"/>
      <c r="HN19" s="145"/>
      <c r="HO19" s="95"/>
      <c r="HP19" s="145"/>
      <c r="HQ19" s="95"/>
      <c r="HR19" s="145"/>
      <c r="HS19" s="95"/>
      <c r="HT19" s="145"/>
      <c r="HU19" s="95"/>
      <c r="HV19" s="145"/>
      <c r="HW19" s="95"/>
      <c r="HX19" s="145"/>
      <c r="HY19" s="95"/>
      <c r="HZ19" s="145"/>
      <c r="IA19" s="95"/>
      <c r="IB19" s="145"/>
      <c r="IC19" s="95"/>
      <c r="ID19" s="145"/>
      <c r="IE19" s="95"/>
      <c r="IF19" s="145"/>
      <c r="IG19" s="95"/>
      <c r="IH19" s="145"/>
      <c r="II19" s="95"/>
      <c r="IJ19" s="145"/>
    </row>
    <row r="20" s="4" customFormat="1" ht="57" customHeight="1" spans="1:244">
      <c r="A20" s="42" t="s">
        <v>109</v>
      </c>
      <c r="B20" s="43" t="s">
        <v>110</v>
      </c>
      <c r="C20" s="44" t="s">
        <v>27</v>
      </c>
      <c r="D20" s="22">
        <v>94</v>
      </c>
      <c r="E20" s="32" t="s">
        <v>28</v>
      </c>
      <c r="F20" s="45" t="s">
        <v>111</v>
      </c>
      <c r="G20" s="45" t="s">
        <v>112</v>
      </c>
      <c r="H20" s="46">
        <v>94</v>
      </c>
      <c r="I20" s="45" t="s">
        <v>94</v>
      </c>
      <c r="J20" s="45"/>
      <c r="K20" s="27" t="s">
        <v>41</v>
      </c>
      <c r="L20" s="27" t="s">
        <v>42</v>
      </c>
      <c r="M20" s="27" t="s">
        <v>113</v>
      </c>
      <c r="N20" s="27" t="s">
        <v>114</v>
      </c>
      <c r="O20" s="117" t="s">
        <v>115</v>
      </c>
      <c r="P20" s="95"/>
      <c r="Q20" s="95"/>
      <c r="R20" s="145"/>
      <c r="S20" s="95"/>
      <c r="T20" s="145"/>
      <c r="U20" s="95"/>
      <c r="V20" s="145"/>
      <c r="W20" s="95"/>
      <c r="X20" s="145"/>
      <c r="Y20" s="95"/>
      <c r="Z20" s="145"/>
      <c r="AA20" s="95"/>
      <c r="AB20" s="145"/>
      <c r="AC20" s="95"/>
      <c r="AD20" s="145"/>
      <c r="AE20" s="95"/>
      <c r="AF20" s="145"/>
      <c r="AG20" s="95"/>
      <c r="AH20" s="145"/>
      <c r="AI20" s="95"/>
      <c r="AJ20" s="145"/>
      <c r="AK20" s="95"/>
      <c r="AL20" s="145"/>
      <c r="AM20" s="95"/>
      <c r="AN20" s="145"/>
      <c r="AO20" s="95"/>
      <c r="AP20" s="145"/>
      <c r="AQ20" s="95"/>
      <c r="AR20" s="145"/>
      <c r="AS20" s="95"/>
      <c r="AT20" s="145"/>
      <c r="AU20" s="95"/>
      <c r="AV20" s="145"/>
      <c r="AW20" s="95"/>
      <c r="AX20" s="145"/>
      <c r="AY20" s="95"/>
      <c r="AZ20" s="145"/>
      <c r="BA20" s="95"/>
      <c r="BB20" s="145"/>
      <c r="BC20" s="95"/>
      <c r="BD20" s="145"/>
      <c r="BE20" s="95"/>
      <c r="BF20" s="145"/>
      <c r="BG20" s="95"/>
      <c r="BH20" s="145"/>
      <c r="BI20" s="95"/>
      <c r="BJ20" s="145"/>
      <c r="BK20" s="95"/>
      <c r="BL20" s="145"/>
      <c r="BM20" s="95"/>
      <c r="BN20" s="145"/>
      <c r="BO20" s="95"/>
      <c r="BP20" s="145"/>
      <c r="BQ20" s="95"/>
      <c r="BR20" s="145"/>
      <c r="BS20" s="95"/>
      <c r="BT20" s="145"/>
      <c r="BU20" s="95"/>
      <c r="BV20" s="145"/>
      <c r="BW20" s="95"/>
      <c r="BX20" s="145"/>
      <c r="BY20" s="95"/>
      <c r="BZ20" s="145"/>
      <c r="CA20" s="95"/>
      <c r="CB20" s="145"/>
      <c r="CC20" s="95"/>
      <c r="CD20" s="145"/>
      <c r="CE20" s="95"/>
      <c r="CF20" s="145"/>
      <c r="CG20" s="95"/>
      <c r="CH20" s="145"/>
      <c r="CI20" s="95"/>
      <c r="CJ20" s="145"/>
      <c r="CK20" s="95"/>
      <c r="CL20" s="145"/>
      <c r="CM20" s="95"/>
      <c r="CN20" s="145"/>
      <c r="CO20" s="95"/>
      <c r="CP20" s="145"/>
      <c r="CQ20" s="95"/>
      <c r="CR20" s="145"/>
      <c r="CS20" s="95"/>
      <c r="CT20" s="145"/>
      <c r="CU20" s="95"/>
      <c r="CV20" s="145"/>
      <c r="CW20" s="95"/>
      <c r="CX20" s="145"/>
      <c r="CY20" s="95"/>
      <c r="CZ20" s="145"/>
      <c r="DA20" s="95"/>
      <c r="DB20" s="145"/>
      <c r="DC20" s="95"/>
      <c r="DD20" s="145"/>
      <c r="DE20" s="95"/>
      <c r="DF20" s="145"/>
      <c r="DG20" s="95"/>
      <c r="DH20" s="145"/>
      <c r="DI20" s="95"/>
      <c r="DJ20" s="145"/>
      <c r="DK20" s="95"/>
      <c r="DL20" s="145"/>
      <c r="DM20" s="95"/>
      <c r="DN20" s="145"/>
      <c r="DO20" s="95"/>
      <c r="DP20" s="145"/>
      <c r="DQ20" s="95"/>
      <c r="DR20" s="145"/>
      <c r="DS20" s="95"/>
      <c r="DT20" s="145"/>
      <c r="DU20" s="95"/>
      <c r="DV20" s="145"/>
      <c r="DW20" s="95"/>
      <c r="DX20" s="145"/>
      <c r="DY20" s="95"/>
      <c r="DZ20" s="145"/>
      <c r="EA20" s="95"/>
      <c r="EB20" s="145"/>
      <c r="EC20" s="95"/>
      <c r="ED20" s="145"/>
      <c r="EE20" s="95"/>
      <c r="EF20" s="145"/>
      <c r="EG20" s="95"/>
      <c r="EH20" s="145"/>
      <c r="EI20" s="95"/>
      <c r="EJ20" s="145"/>
      <c r="EK20" s="95"/>
      <c r="EL20" s="145"/>
      <c r="EM20" s="95"/>
      <c r="EN20" s="145"/>
      <c r="EO20" s="95"/>
      <c r="EP20" s="145"/>
      <c r="EQ20" s="95"/>
      <c r="ER20" s="145"/>
      <c r="ES20" s="95"/>
      <c r="ET20" s="145"/>
      <c r="EU20" s="95"/>
      <c r="EV20" s="145"/>
      <c r="EW20" s="95"/>
      <c r="EX20" s="145"/>
      <c r="EY20" s="95"/>
      <c r="EZ20" s="145"/>
      <c r="FA20" s="95"/>
      <c r="FB20" s="145"/>
      <c r="FC20" s="95"/>
      <c r="FD20" s="145"/>
      <c r="FE20" s="95"/>
      <c r="FF20" s="145"/>
      <c r="FG20" s="95"/>
      <c r="FH20" s="145"/>
      <c r="FI20" s="95"/>
      <c r="FJ20" s="145"/>
      <c r="FK20" s="95"/>
      <c r="FL20" s="145"/>
      <c r="FM20" s="95"/>
      <c r="FN20" s="145"/>
      <c r="FO20" s="95"/>
      <c r="FP20" s="145"/>
      <c r="FQ20" s="95"/>
      <c r="FR20" s="145"/>
      <c r="FS20" s="95"/>
      <c r="FT20" s="145"/>
      <c r="FU20" s="95"/>
      <c r="FV20" s="145"/>
      <c r="FW20" s="95"/>
      <c r="FX20" s="145"/>
      <c r="FY20" s="95"/>
      <c r="FZ20" s="145"/>
      <c r="GA20" s="95"/>
      <c r="GB20" s="145"/>
      <c r="GC20" s="95"/>
      <c r="GD20" s="145"/>
      <c r="GE20" s="95"/>
      <c r="GF20" s="145"/>
      <c r="GG20" s="95"/>
      <c r="GH20" s="145"/>
      <c r="GI20" s="95"/>
      <c r="GJ20" s="145"/>
      <c r="GK20" s="95"/>
      <c r="GL20" s="145"/>
      <c r="GM20" s="95"/>
      <c r="GN20" s="145"/>
      <c r="GO20" s="95"/>
      <c r="GP20" s="145"/>
      <c r="GQ20" s="95"/>
      <c r="GR20" s="145"/>
      <c r="GS20" s="95"/>
      <c r="GT20" s="145"/>
      <c r="GU20" s="95"/>
      <c r="GV20" s="145"/>
      <c r="GW20" s="95"/>
      <c r="GX20" s="145"/>
      <c r="GY20" s="95"/>
      <c r="GZ20" s="145"/>
      <c r="HA20" s="95"/>
      <c r="HB20" s="145"/>
      <c r="HC20" s="95"/>
      <c r="HD20" s="145"/>
      <c r="HE20" s="95"/>
      <c r="HF20" s="145"/>
      <c r="HG20" s="95"/>
      <c r="HH20" s="145"/>
      <c r="HI20" s="95"/>
      <c r="HJ20" s="145"/>
      <c r="HK20" s="95"/>
      <c r="HL20" s="145"/>
      <c r="HM20" s="95"/>
      <c r="HN20" s="145"/>
      <c r="HO20" s="95"/>
      <c r="HP20" s="145"/>
      <c r="HQ20" s="95"/>
      <c r="HR20" s="145"/>
      <c r="HS20" s="95"/>
      <c r="HT20" s="145"/>
      <c r="HU20" s="95"/>
      <c r="HV20" s="145"/>
      <c r="HW20" s="95"/>
      <c r="HX20" s="145"/>
      <c r="HY20" s="95"/>
      <c r="HZ20" s="145"/>
      <c r="IA20" s="95"/>
      <c r="IB20" s="145"/>
      <c r="IC20" s="95"/>
      <c r="ID20" s="145"/>
      <c r="IE20" s="95"/>
      <c r="IF20" s="145"/>
      <c r="IG20" s="95"/>
      <c r="IH20" s="145"/>
      <c r="II20" s="95"/>
      <c r="IJ20" s="145"/>
    </row>
    <row r="21" s="4" customFormat="1" ht="27" customHeight="1" spans="1:15">
      <c r="A21" s="21" t="s">
        <v>116</v>
      </c>
      <c r="B21" s="22"/>
      <c r="C21" s="22"/>
      <c r="D21" s="23">
        <f>SUM(D22:D30)</f>
        <v>3467</v>
      </c>
      <c r="E21" s="23"/>
      <c r="F21" s="23"/>
      <c r="G21" s="23"/>
      <c r="H21" s="23">
        <f>SUM(H22:H30)</f>
        <v>3467</v>
      </c>
      <c r="I21" s="23"/>
      <c r="J21" s="34"/>
      <c r="K21" s="27"/>
      <c r="L21" s="27"/>
      <c r="M21" s="118"/>
      <c r="N21" s="84"/>
      <c r="O21" s="105"/>
    </row>
    <row r="22" s="4" customFormat="1" ht="34" customHeight="1" spans="1:15">
      <c r="A22" s="22" t="s">
        <v>117</v>
      </c>
      <c r="B22" s="22" t="s">
        <v>118</v>
      </c>
      <c r="C22" s="22" t="s">
        <v>27</v>
      </c>
      <c r="D22" s="31">
        <v>185</v>
      </c>
      <c r="E22" s="25" t="s">
        <v>119</v>
      </c>
      <c r="F22" s="47" t="s">
        <v>120</v>
      </c>
      <c r="G22" s="31" t="s">
        <v>121</v>
      </c>
      <c r="H22" s="48">
        <v>185</v>
      </c>
      <c r="I22" s="31" t="s">
        <v>122</v>
      </c>
      <c r="J22" s="34"/>
      <c r="K22" s="27" t="s">
        <v>41</v>
      </c>
      <c r="L22" s="27" t="s">
        <v>42</v>
      </c>
      <c r="M22" s="119" t="s">
        <v>123</v>
      </c>
      <c r="N22" s="27" t="s">
        <v>124</v>
      </c>
      <c r="O22" s="30" t="s">
        <v>125</v>
      </c>
    </row>
    <row r="23" s="4" customFormat="1" ht="33" customHeight="1" spans="1:15">
      <c r="A23" s="22"/>
      <c r="B23" s="22"/>
      <c r="C23" s="22" t="s">
        <v>27</v>
      </c>
      <c r="D23" s="24">
        <v>250</v>
      </c>
      <c r="E23" s="25" t="s">
        <v>119</v>
      </c>
      <c r="F23" s="47" t="s">
        <v>126</v>
      </c>
      <c r="G23" s="31" t="s">
        <v>127</v>
      </c>
      <c r="H23" s="48">
        <v>250</v>
      </c>
      <c r="I23" s="31" t="s">
        <v>122</v>
      </c>
      <c r="J23" s="34"/>
      <c r="K23" s="27" t="s">
        <v>41</v>
      </c>
      <c r="L23" s="27" t="s">
        <v>42</v>
      </c>
      <c r="M23" s="119" t="s">
        <v>123</v>
      </c>
      <c r="N23" s="27" t="s">
        <v>128</v>
      </c>
      <c r="O23" s="58" t="s">
        <v>129</v>
      </c>
    </row>
    <row r="24" s="4" customFormat="1" ht="32" customHeight="1" spans="1:15">
      <c r="A24" s="22"/>
      <c r="B24" s="22"/>
      <c r="C24" s="22" t="s">
        <v>27</v>
      </c>
      <c r="D24" s="24">
        <v>84</v>
      </c>
      <c r="E24" s="25" t="s">
        <v>119</v>
      </c>
      <c r="F24" s="47" t="s">
        <v>130</v>
      </c>
      <c r="G24" s="31" t="s">
        <v>131</v>
      </c>
      <c r="H24" s="48">
        <v>84</v>
      </c>
      <c r="I24" s="31" t="s">
        <v>48</v>
      </c>
      <c r="J24" s="34"/>
      <c r="K24" s="27" t="s">
        <v>41</v>
      </c>
      <c r="L24" s="27" t="s">
        <v>42</v>
      </c>
      <c r="M24" s="119" t="s">
        <v>123</v>
      </c>
      <c r="N24" s="27" t="s">
        <v>132</v>
      </c>
      <c r="O24" s="30" t="s">
        <v>133</v>
      </c>
    </row>
    <row r="25" s="4" customFormat="1" ht="33" customHeight="1" spans="1:15">
      <c r="A25" s="22"/>
      <c r="B25" s="22"/>
      <c r="C25" s="22" t="s">
        <v>27</v>
      </c>
      <c r="D25" s="24">
        <v>150</v>
      </c>
      <c r="E25" s="25" t="s">
        <v>119</v>
      </c>
      <c r="F25" s="47" t="s">
        <v>134</v>
      </c>
      <c r="G25" s="31" t="s">
        <v>127</v>
      </c>
      <c r="H25" s="48">
        <v>150</v>
      </c>
      <c r="I25" s="31" t="s">
        <v>48</v>
      </c>
      <c r="J25" s="34"/>
      <c r="K25" s="27" t="s">
        <v>41</v>
      </c>
      <c r="L25" s="27" t="s">
        <v>42</v>
      </c>
      <c r="M25" s="119" t="s">
        <v>135</v>
      </c>
      <c r="N25" s="27" t="s">
        <v>136</v>
      </c>
      <c r="O25" s="30" t="s">
        <v>137</v>
      </c>
    </row>
    <row r="26" s="4" customFormat="1" ht="33" customHeight="1" spans="1:15">
      <c r="A26" s="42" t="s">
        <v>117</v>
      </c>
      <c r="B26" s="42" t="s">
        <v>118</v>
      </c>
      <c r="C26" s="22" t="s">
        <v>27</v>
      </c>
      <c r="D26" s="24">
        <v>2205</v>
      </c>
      <c r="E26" s="25" t="s">
        <v>119</v>
      </c>
      <c r="F26" s="47" t="s">
        <v>138</v>
      </c>
      <c r="G26" s="31" t="s">
        <v>139</v>
      </c>
      <c r="H26" s="48">
        <v>2205</v>
      </c>
      <c r="I26" s="31" t="s">
        <v>48</v>
      </c>
      <c r="J26" s="34"/>
      <c r="K26" s="27" t="s">
        <v>41</v>
      </c>
      <c r="L26" s="27" t="s">
        <v>42</v>
      </c>
      <c r="M26" s="119" t="s">
        <v>123</v>
      </c>
      <c r="N26" s="121" t="s">
        <v>140</v>
      </c>
      <c r="O26" s="58" t="s">
        <v>141</v>
      </c>
    </row>
    <row r="27" s="4" customFormat="1" ht="47" customHeight="1" spans="1:15">
      <c r="A27" s="49"/>
      <c r="B27" s="49"/>
      <c r="C27" s="22" t="s">
        <v>27</v>
      </c>
      <c r="D27" s="24">
        <v>80</v>
      </c>
      <c r="E27" s="25" t="s">
        <v>119</v>
      </c>
      <c r="F27" s="47" t="s">
        <v>142</v>
      </c>
      <c r="G27" s="31" t="s">
        <v>143</v>
      </c>
      <c r="H27" s="48">
        <v>80</v>
      </c>
      <c r="I27" s="122" t="s">
        <v>144</v>
      </c>
      <c r="J27" s="34"/>
      <c r="K27" s="27" t="s">
        <v>41</v>
      </c>
      <c r="L27" s="27" t="s">
        <v>42</v>
      </c>
      <c r="M27" s="119" t="s">
        <v>145</v>
      </c>
      <c r="N27" s="27" t="s">
        <v>146</v>
      </c>
      <c r="O27" s="30" t="s">
        <v>147</v>
      </c>
    </row>
    <row r="28" s="4" customFormat="1" ht="34" customHeight="1" spans="1:15">
      <c r="A28" s="42" t="s">
        <v>148</v>
      </c>
      <c r="B28" s="42" t="s">
        <v>149</v>
      </c>
      <c r="C28" s="22" t="s">
        <v>76</v>
      </c>
      <c r="D28" s="22">
        <v>229</v>
      </c>
      <c r="E28" s="25" t="s">
        <v>119</v>
      </c>
      <c r="F28" s="26" t="s">
        <v>150</v>
      </c>
      <c r="G28" s="22" t="s">
        <v>151</v>
      </c>
      <c r="H28" s="50">
        <v>229</v>
      </c>
      <c r="I28" s="31" t="s">
        <v>48</v>
      </c>
      <c r="J28" s="34"/>
      <c r="K28" s="27" t="s">
        <v>41</v>
      </c>
      <c r="L28" s="27" t="s">
        <v>42</v>
      </c>
      <c r="M28" s="119" t="s">
        <v>152</v>
      </c>
      <c r="N28" s="27" t="s">
        <v>153</v>
      </c>
      <c r="O28" s="58" t="s">
        <v>154</v>
      </c>
    </row>
    <row r="29" s="4" customFormat="1" ht="33" customHeight="1" spans="1:15">
      <c r="A29" s="51"/>
      <c r="B29" s="51"/>
      <c r="C29" s="22" t="s">
        <v>76</v>
      </c>
      <c r="D29" s="42">
        <v>228</v>
      </c>
      <c r="E29" s="25" t="s">
        <v>119</v>
      </c>
      <c r="F29" s="26" t="s">
        <v>155</v>
      </c>
      <c r="G29" s="22" t="s">
        <v>156</v>
      </c>
      <c r="H29" s="50">
        <v>228</v>
      </c>
      <c r="I29" s="31" t="s">
        <v>48</v>
      </c>
      <c r="J29" s="34"/>
      <c r="K29" s="27" t="s">
        <v>41</v>
      </c>
      <c r="L29" s="27" t="s">
        <v>42</v>
      </c>
      <c r="M29" s="119" t="s">
        <v>123</v>
      </c>
      <c r="N29" s="27" t="s">
        <v>157</v>
      </c>
      <c r="O29" s="58" t="s">
        <v>158</v>
      </c>
    </row>
    <row r="30" s="4" customFormat="1" ht="38" customHeight="1" spans="1:15">
      <c r="A30" s="51"/>
      <c r="B30" s="51"/>
      <c r="C30" s="22" t="s">
        <v>76</v>
      </c>
      <c r="D30" s="42">
        <v>56</v>
      </c>
      <c r="E30" s="25" t="s">
        <v>119</v>
      </c>
      <c r="F30" s="26" t="s">
        <v>159</v>
      </c>
      <c r="G30" s="22" t="s">
        <v>139</v>
      </c>
      <c r="H30" s="50">
        <v>56</v>
      </c>
      <c r="I30" s="31" t="s">
        <v>48</v>
      </c>
      <c r="J30" s="34"/>
      <c r="K30" s="27" t="s">
        <v>41</v>
      </c>
      <c r="L30" s="27" t="s">
        <v>42</v>
      </c>
      <c r="M30" s="119" t="s">
        <v>123</v>
      </c>
      <c r="N30" s="27" t="s">
        <v>160</v>
      </c>
      <c r="O30" s="58" t="s">
        <v>161</v>
      </c>
    </row>
    <row r="31" s="4" customFormat="1" ht="21.95" customHeight="1" spans="1:15">
      <c r="A31" s="52" t="s">
        <v>162</v>
      </c>
      <c r="B31" s="42"/>
      <c r="C31" s="42"/>
      <c r="D31" s="53">
        <f>SUM(D32:D40)</f>
        <v>1224</v>
      </c>
      <c r="E31" s="53"/>
      <c r="F31" s="54"/>
      <c r="G31" s="54"/>
      <c r="H31" s="53">
        <f>SUM(H32:H40)</f>
        <v>1224</v>
      </c>
      <c r="I31" s="54"/>
      <c r="J31" s="25"/>
      <c r="K31" s="27"/>
      <c r="L31" s="199"/>
      <c r="M31" s="124"/>
      <c r="N31" s="125"/>
      <c r="O31" s="30"/>
    </row>
    <row r="32" s="4" customFormat="1" ht="36" customHeight="1" spans="1:15">
      <c r="A32" s="55" t="s">
        <v>163</v>
      </c>
      <c r="B32" s="22" t="s">
        <v>164</v>
      </c>
      <c r="C32" s="22" t="s">
        <v>27</v>
      </c>
      <c r="D32" s="24">
        <v>443</v>
      </c>
      <c r="E32" s="55" t="s">
        <v>165</v>
      </c>
      <c r="F32" s="56" t="s">
        <v>166</v>
      </c>
      <c r="G32" s="22" t="s">
        <v>167</v>
      </c>
      <c r="H32" s="22">
        <v>73</v>
      </c>
      <c r="I32" s="84" t="s">
        <v>168</v>
      </c>
      <c r="J32" s="84" t="s">
        <v>48</v>
      </c>
      <c r="K32" s="27" t="s">
        <v>169</v>
      </c>
      <c r="L32" s="27" t="s">
        <v>42</v>
      </c>
      <c r="M32" s="22" t="s">
        <v>170</v>
      </c>
      <c r="N32" s="205" t="s">
        <v>171</v>
      </c>
      <c r="O32" s="30" t="s">
        <v>172</v>
      </c>
    </row>
    <row r="33" s="4" customFormat="1" ht="48" customHeight="1" spans="1:15">
      <c r="A33" s="55"/>
      <c r="B33" s="22"/>
      <c r="C33" s="22"/>
      <c r="D33" s="24"/>
      <c r="E33" s="55"/>
      <c r="F33" s="56" t="s">
        <v>173</v>
      </c>
      <c r="G33" s="22" t="s">
        <v>167</v>
      </c>
      <c r="H33" s="22">
        <v>150</v>
      </c>
      <c r="I33" s="31" t="s">
        <v>48</v>
      </c>
      <c r="J33" s="22" t="s">
        <v>174</v>
      </c>
      <c r="K33" s="27" t="s">
        <v>169</v>
      </c>
      <c r="L33" s="27" t="s">
        <v>42</v>
      </c>
      <c r="M33" s="22" t="s">
        <v>175</v>
      </c>
      <c r="N33" s="205" t="s">
        <v>176</v>
      </c>
      <c r="O33" s="30" t="s">
        <v>177</v>
      </c>
    </row>
    <row r="34" s="4" customFormat="1" ht="55" customHeight="1" spans="1:15">
      <c r="A34" s="55"/>
      <c r="B34" s="22"/>
      <c r="C34" s="22"/>
      <c r="D34" s="24"/>
      <c r="E34" s="55"/>
      <c r="F34" s="56" t="s">
        <v>178</v>
      </c>
      <c r="G34" s="22" t="s">
        <v>167</v>
      </c>
      <c r="H34" s="22">
        <v>140</v>
      </c>
      <c r="I34" s="31" t="s">
        <v>179</v>
      </c>
      <c r="J34" s="126" t="s">
        <v>180</v>
      </c>
      <c r="K34" s="27" t="s">
        <v>169</v>
      </c>
      <c r="L34" s="27" t="s">
        <v>42</v>
      </c>
      <c r="M34" s="22" t="s">
        <v>181</v>
      </c>
      <c r="N34" s="205" t="s">
        <v>182</v>
      </c>
      <c r="O34" s="30" t="s">
        <v>183</v>
      </c>
    </row>
    <row r="35" s="4" customFormat="1" ht="60" customHeight="1" spans="1:15">
      <c r="A35" s="55"/>
      <c r="B35" s="22"/>
      <c r="C35" s="22"/>
      <c r="D35" s="24"/>
      <c r="E35" s="55"/>
      <c r="F35" s="56" t="s">
        <v>184</v>
      </c>
      <c r="G35" s="22" t="s">
        <v>167</v>
      </c>
      <c r="H35" s="22">
        <v>80</v>
      </c>
      <c r="I35" s="84" t="s">
        <v>185</v>
      </c>
      <c r="J35" s="84" t="s">
        <v>186</v>
      </c>
      <c r="K35" s="27" t="s">
        <v>169</v>
      </c>
      <c r="L35" s="27" t="s">
        <v>42</v>
      </c>
      <c r="M35" s="22" t="s">
        <v>187</v>
      </c>
      <c r="N35" s="205" t="s">
        <v>188</v>
      </c>
      <c r="O35" s="30" t="s">
        <v>189</v>
      </c>
    </row>
    <row r="36" s="4" customFormat="1" ht="58" customHeight="1" spans="1:15">
      <c r="A36" s="57" t="s">
        <v>163</v>
      </c>
      <c r="B36" s="58" t="s">
        <v>164</v>
      </c>
      <c r="C36" s="30" t="s">
        <v>27</v>
      </c>
      <c r="D36" s="24">
        <v>300</v>
      </c>
      <c r="E36" s="30" t="s">
        <v>165</v>
      </c>
      <c r="F36" s="56" t="s">
        <v>190</v>
      </c>
      <c r="G36" s="22" t="s">
        <v>167</v>
      </c>
      <c r="H36" s="22">
        <v>300</v>
      </c>
      <c r="I36" s="84" t="s">
        <v>191</v>
      </c>
      <c r="J36" s="84" t="s">
        <v>192</v>
      </c>
      <c r="K36" s="27" t="s">
        <v>32</v>
      </c>
      <c r="L36" s="27" t="s">
        <v>42</v>
      </c>
      <c r="M36" s="22" t="s">
        <v>193</v>
      </c>
      <c r="N36" s="205" t="s">
        <v>194</v>
      </c>
      <c r="O36" s="30" t="s">
        <v>195</v>
      </c>
    </row>
    <row r="37" s="4" customFormat="1" ht="57" customHeight="1" spans="1:15">
      <c r="A37" s="59"/>
      <c r="B37" s="30" t="s">
        <v>196</v>
      </c>
      <c r="C37" s="22" t="s">
        <v>76</v>
      </c>
      <c r="D37" s="22">
        <v>281</v>
      </c>
      <c r="E37" s="30" t="s">
        <v>165</v>
      </c>
      <c r="F37" s="56" t="s">
        <v>197</v>
      </c>
      <c r="G37" s="22" t="s">
        <v>167</v>
      </c>
      <c r="H37" s="22">
        <v>281</v>
      </c>
      <c r="I37" s="84" t="s">
        <v>94</v>
      </c>
      <c r="J37" s="84" t="s">
        <v>198</v>
      </c>
      <c r="K37" s="27" t="s">
        <v>32</v>
      </c>
      <c r="L37" s="27" t="s">
        <v>42</v>
      </c>
      <c r="M37" s="22" t="s">
        <v>199</v>
      </c>
      <c r="N37" s="205" t="s">
        <v>200</v>
      </c>
      <c r="O37" s="30" t="s">
        <v>201</v>
      </c>
    </row>
    <row r="38" s="4" customFormat="1" ht="73" customHeight="1" spans="1:15">
      <c r="A38" s="59"/>
      <c r="B38" s="22" t="s">
        <v>196</v>
      </c>
      <c r="C38" s="22" t="s">
        <v>76</v>
      </c>
      <c r="D38" s="22">
        <v>200</v>
      </c>
      <c r="E38" s="42" t="s">
        <v>165</v>
      </c>
      <c r="F38" s="56" t="s">
        <v>202</v>
      </c>
      <c r="G38" s="22" t="s">
        <v>167</v>
      </c>
      <c r="H38" s="60">
        <v>131</v>
      </c>
      <c r="I38" s="84" t="s">
        <v>203</v>
      </c>
      <c r="J38" s="84" t="s">
        <v>204</v>
      </c>
      <c r="K38" s="27" t="s">
        <v>205</v>
      </c>
      <c r="L38" s="27" t="s">
        <v>42</v>
      </c>
      <c r="M38" s="22" t="s">
        <v>206</v>
      </c>
      <c r="N38" s="205" t="s">
        <v>207</v>
      </c>
      <c r="O38" s="30" t="s">
        <v>208</v>
      </c>
    </row>
    <row r="39" s="4" customFormat="1" ht="39" customHeight="1" spans="1:15">
      <c r="A39" s="59"/>
      <c r="B39" s="22"/>
      <c r="C39" s="22"/>
      <c r="D39" s="22"/>
      <c r="E39" s="51"/>
      <c r="F39" s="56" t="s">
        <v>166</v>
      </c>
      <c r="G39" s="22" t="s">
        <v>167</v>
      </c>
      <c r="H39" s="22">
        <v>12</v>
      </c>
      <c r="I39" s="84" t="s">
        <v>168</v>
      </c>
      <c r="J39" s="84" t="s">
        <v>48</v>
      </c>
      <c r="K39" s="27" t="s">
        <v>169</v>
      </c>
      <c r="L39" s="27" t="s">
        <v>42</v>
      </c>
      <c r="M39" s="22" t="s">
        <v>170</v>
      </c>
      <c r="N39" s="205" t="s">
        <v>171</v>
      </c>
      <c r="O39" s="30" t="s">
        <v>209</v>
      </c>
    </row>
    <row r="40" s="4" customFormat="1" ht="55" customHeight="1" spans="1:15">
      <c r="A40" s="61"/>
      <c r="B40" s="22"/>
      <c r="C40" s="22"/>
      <c r="D40" s="22"/>
      <c r="E40" s="62"/>
      <c r="F40" s="56" t="s">
        <v>210</v>
      </c>
      <c r="G40" s="22" t="s">
        <v>167</v>
      </c>
      <c r="H40" s="22">
        <v>57</v>
      </c>
      <c r="I40" s="84" t="s">
        <v>168</v>
      </c>
      <c r="J40" s="84" t="s">
        <v>48</v>
      </c>
      <c r="K40" s="27" t="s">
        <v>32</v>
      </c>
      <c r="L40" s="27" t="s">
        <v>42</v>
      </c>
      <c r="M40" s="22" t="s">
        <v>211</v>
      </c>
      <c r="N40" s="205" t="s">
        <v>212</v>
      </c>
      <c r="O40" s="30" t="s">
        <v>213</v>
      </c>
    </row>
    <row r="41" s="4" customFormat="1" ht="24" customHeight="1" spans="1:15">
      <c r="A41" s="63" t="s">
        <v>214</v>
      </c>
      <c r="B41" s="62"/>
      <c r="C41" s="62"/>
      <c r="D41" s="64">
        <f>SUM(D42:D49)</f>
        <v>8921</v>
      </c>
      <c r="E41" s="64"/>
      <c r="F41" s="54"/>
      <c r="G41" s="54"/>
      <c r="H41" s="64">
        <v>8921</v>
      </c>
      <c r="I41" s="54"/>
      <c r="J41" s="22"/>
      <c r="K41" s="27"/>
      <c r="L41" s="27"/>
      <c r="M41" s="127"/>
      <c r="N41" s="22"/>
      <c r="O41" s="105"/>
    </row>
    <row r="42" s="4" customFormat="1" ht="39" customHeight="1" spans="1:15">
      <c r="A42" s="32" t="s">
        <v>215</v>
      </c>
      <c r="B42" s="65" t="s">
        <v>110</v>
      </c>
      <c r="C42" s="32" t="s">
        <v>27</v>
      </c>
      <c r="D42" s="66">
        <v>1300</v>
      </c>
      <c r="E42" s="32" t="s">
        <v>216</v>
      </c>
      <c r="F42" s="56" t="s">
        <v>217</v>
      </c>
      <c r="G42" s="45" t="s">
        <v>218</v>
      </c>
      <c r="H42" s="46">
        <v>50</v>
      </c>
      <c r="I42" s="45" t="s">
        <v>94</v>
      </c>
      <c r="J42" s="45"/>
      <c r="K42" s="27" t="s">
        <v>41</v>
      </c>
      <c r="L42" s="27" t="s">
        <v>42</v>
      </c>
      <c r="M42" s="27" t="s">
        <v>219</v>
      </c>
      <c r="N42" s="27" t="s">
        <v>220</v>
      </c>
      <c r="O42" s="117" t="s">
        <v>221</v>
      </c>
    </row>
    <row r="43" s="4" customFormat="1" ht="27" customHeight="1" spans="1:15">
      <c r="A43" s="32"/>
      <c r="B43" s="65"/>
      <c r="C43" s="32"/>
      <c r="D43" s="66"/>
      <c r="E43" s="44" t="s">
        <v>216</v>
      </c>
      <c r="F43" s="56" t="s">
        <v>222</v>
      </c>
      <c r="G43" s="45" t="s">
        <v>223</v>
      </c>
      <c r="H43" s="46">
        <v>250</v>
      </c>
      <c r="I43" s="45" t="s">
        <v>94</v>
      </c>
      <c r="J43" s="45"/>
      <c r="K43" s="27" t="s">
        <v>41</v>
      </c>
      <c r="L43" s="27" t="s">
        <v>42</v>
      </c>
      <c r="M43" s="27" t="s">
        <v>224</v>
      </c>
      <c r="N43" s="27" t="s">
        <v>225</v>
      </c>
      <c r="O43" s="117" t="s">
        <v>226</v>
      </c>
    </row>
    <row r="44" s="4" customFormat="1" ht="33" customHeight="1" spans="1:15">
      <c r="A44" s="32"/>
      <c r="B44" s="65"/>
      <c r="C44" s="32"/>
      <c r="D44" s="66"/>
      <c r="E44" s="44" t="s">
        <v>216</v>
      </c>
      <c r="F44" s="56" t="s">
        <v>227</v>
      </c>
      <c r="G44" s="45" t="s">
        <v>228</v>
      </c>
      <c r="H44" s="46">
        <v>1000</v>
      </c>
      <c r="I44" s="45" t="s">
        <v>94</v>
      </c>
      <c r="J44" s="45"/>
      <c r="K44" s="27" t="s">
        <v>41</v>
      </c>
      <c r="L44" s="27" t="s">
        <v>42</v>
      </c>
      <c r="M44" s="27" t="s">
        <v>229</v>
      </c>
      <c r="N44" s="27" t="s">
        <v>230</v>
      </c>
      <c r="O44" s="117" t="s">
        <v>231</v>
      </c>
    </row>
    <row r="45" s="4" customFormat="1" ht="115" customHeight="1" spans="1:15">
      <c r="A45" s="67" t="s">
        <v>215</v>
      </c>
      <c r="B45" s="68" t="s">
        <v>232</v>
      </c>
      <c r="C45" s="68" t="s">
        <v>27</v>
      </c>
      <c r="D45" s="66">
        <v>2999</v>
      </c>
      <c r="E45" s="69" t="s">
        <v>216</v>
      </c>
      <c r="F45" s="56" t="s">
        <v>233</v>
      </c>
      <c r="G45" s="45" t="s">
        <v>234</v>
      </c>
      <c r="H45" s="46">
        <v>2999</v>
      </c>
      <c r="I45" s="45" t="s">
        <v>94</v>
      </c>
      <c r="J45" s="45"/>
      <c r="K45" s="27" t="s">
        <v>41</v>
      </c>
      <c r="L45" s="27" t="s">
        <v>42</v>
      </c>
      <c r="M45" s="27" t="s">
        <v>235</v>
      </c>
      <c r="N45" s="27" t="s">
        <v>236</v>
      </c>
      <c r="O45" s="117" t="s">
        <v>237</v>
      </c>
    </row>
    <row r="46" s="4" customFormat="1" ht="102" customHeight="1" spans="1:15">
      <c r="A46" s="70"/>
      <c r="B46" s="71" t="s">
        <v>238</v>
      </c>
      <c r="C46" s="71" t="s">
        <v>27</v>
      </c>
      <c r="D46" s="72">
        <v>300</v>
      </c>
      <c r="E46" s="32" t="s">
        <v>216</v>
      </c>
      <c r="F46" s="56" t="s">
        <v>239</v>
      </c>
      <c r="G46" s="45" t="s">
        <v>240</v>
      </c>
      <c r="H46" s="46">
        <v>300</v>
      </c>
      <c r="I46" s="45" t="s">
        <v>241</v>
      </c>
      <c r="J46" s="45" t="s">
        <v>242</v>
      </c>
      <c r="K46" s="27" t="s">
        <v>243</v>
      </c>
      <c r="L46" s="27" t="s">
        <v>42</v>
      </c>
      <c r="M46" s="27" t="s">
        <v>235</v>
      </c>
      <c r="N46" s="27" t="s">
        <v>244</v>
      </c>
      <c r="O46" s="117" t="s">
        <v>245</v>
      </c>
    </row>
    <row r="47" s="4" customFormat="1" ht="84" customHeight="1" spans="1:15">
      <c r="A47" s="73" t="s">
        <v>246</v>
      </c>
      <c r="B47" s="32" t="s">
        <v>247</v>
      </c>
      <c r="C47" s="32" t="s">
        <v>76</v>
      </c>
      <c r="D47" s="66">
        <v>90</v>
      </c>
      <c r="E47" s="32" t="s">
        <v>216</v>
      </c>
      <c r="F47" s="56" t="s">
        <v>248</v>
      </c>
      <c r="G47" s="45" t="s">
        <v>249</v>
      </c>
      <c r="H47" s="46">
        <v>90</v>
      </c>
      <c r="I47" s="45" t="s">
        <v>250</v>
      </c>
      <c r="J47" s="45" t="s">
        <v>251</v>
      </c>
      <c r="K47" s="27" t="s">
        <v>41</v>
      </c>
      <c r="L47" s="27" t="s">
        <v>42</v>
      </c>
      <c r="M47" s="45" t="s">
        <v>252</v>
      </c>
      <c r="N47" s="27" t="s">
        <v>253</v>
      </c>
      <c r="O47" s="117" t="s">
        <v>254</v>
      </c>
    </row>
    <row r="48" s="4" customFormat="1" ht="90" customHeight="1" spans="1:15">
      <c r="A48" s="73" t="s">
        <v>255</v>
      </c>
      <c r="B48" s="32" t="s">
        <v>247</v>
      </c>
      <c r="C48" s="32" t="s">
        <v>256</v>
      </c>
      <c r="D48" s="66">
        <v>232</v>
      </c>
      <c r="E48" s="32" t="s">
        <v>216</v>
      </c>
      <c r="F48" s="56" t="s">
        <v>257</v>
      </c>
      <c r="G48" s="45" t="s">
        <v>258</v>
      </c>
      <c r="H48" s="46">
        <v>232</v>
      </c>
      <c r="I48" s="45" t="s">
        <v>94</v>
      </c>
      <c r="J48" s="45"/>
      <c r="K48" s="27" t="s">
        <v>41</v>
      </c>
      <c r="L48" s="27" t="s">
        <v>42</v>
      </c>
      <c r="M48" s="27" t="s">
        <v>235</v>
      </c>
      <c r="N48" s="27" t="s">
        <v>259</v>
      </c>
      <c r="O48" s="117" t="s">
        <v>260</v>
      </c>
    </row>
    <row r="49" s="4" customFormat="1" ht="249" customHeight="1" spans="1:15">
      <c r="A49" s="68" t="s">
        <v>261</v>
      </c>
      <c r="B49" s="69" t="s">
        <v>262</v>
      </c>
      <c r="C49" s="69" t="s">
        <v>27</v>
      </c>
      <c r="D49" s="74">
        <v>4000</v>
      </c>
      <c r="E49" s="32" t="s">
        <v>216</v>
      </c>
      <c r="F49" s="56" t="s">
        <v>263</v>
      </c>
      <c r="G49" s="45" t="s">
        <v>264</v>
      </c>
      <c r="H49" s="75">
        <v>4000</v>
      </c>
      <c r="I49" s="45" t="s">
        <v>66</v>
      </c>
      <c r="J49" s="128" t="s">
        <v>265</v>
      </c>
      <c r="K49" s="27" t="s">
        <v>266</v>
      </c>
      <c r="L49" s="27" t="s">
        <v>42</v>
      </c>
      <c r="M49" s="56" t="s">
        <v>267</v>
      </c>
      <c r="N49" s="206" t="s">
        <v>268</v>
      </c>
      <c r="O49" s="117" t="s">
        <v>269</v>
      </c>
    </row>
    <row r="50" s="4" customFormat="1" ht="31.5" customHeight="1" spans="1:15">
      <c r="A50" s="21" t="s">
        <v>270</v>
      </c>
      <c r="B50" s="22"/>
      <c r="C50" s="22"/>
      <c r="D50" s="54">
        <f>D51+D52+D53+D54+D55+D56</f>
        <v>1562</v>
      </c>
      <c r="E50" s="54"/>
      <c r="F50" s="54"/>
      <c r="G50" s="54"/>
      <c r="H50" s="54">
        <v>1562</v>
      </c>
      <c r="I50" s="54"/>
      <c r="J50" s="22"/>
      <c r="K50" s="27"/>
      <c r="L50" s="27"/>
      <c r="M50" s="104"/>
      <c r="N50" s="117"/>
      <c r="O50" s="105"/>
    </row>
    <row r="51" s="4" customFormat="1" ht="103" customHeight="1" spans="1:15">
      <c r="A51" s="30" t="s">
        <v>271</v>
      </c>
      <c r="B51" s="22" t="s">
        <v>232</v>
      </c>
      <c r="C51" s="32" t="s">
        <v>27</v>
      </c>
      <c r="D51" s="24">
        <v>200</v>
      </c>
      <c r="E51" s="25" t="s">
        <v>272</v>
      </c>
      <c r="F51" s="76" t="s">
        <v>273</v>
      </c>
      <c r="G51" s="25" t="s">
        <v>274</v>
      </c>
      <c r="H51" s="24">
        <v>200</v>
      </c>
      <c r="I51" s="32" t="s">
        <v>275</v>
      </c>
      <c r="J51" s="32" t="s">
        <v>276</v>
      </c>
      <c r="K51" s="27" t="s">
        <v>41</v>
      </c>
      <c r="L51" s="27" t="s">
        <v>277</v>
      </c>
      <c r="M51" s="129" t="s">
        <v>278</v>
      </c>
      <c r="N51" s="130" t="s">
        <v>279</v>
      </c>
      <c r="O51" s="30" t="s">
        <v>280</v>
      </c>
    </row>
    <row r="52" s="4" customFormat="1" ht="93" customHeight="1" spans="1:15">
      <c r="A52" s="42" t="s">
        <v>271</v>
      </c>
      <c r="B52" s="22" t="s">
        <v>281</v>
      </c>
      <c r="C52" s="32" t="s">
        <v>282</v>
      </c>
      <c r="D52" s="24">
        <v>200</v>
      </c>
      <c r="E52" s="25" t="s">
        <v>272</v>
      </c>
      <c r="F52" s="76" t="s">
        <v>283</v>
      </c>
      <c r="G52" s="25" t="s">
        <v>284</v>
      </c>
      <c r="H52" s="24">
        <v>200</v>
      </c>
      <c r="I52" s="32" t="s">
        <v>285</v>
      </c>
      <c r="J52" s="32" t="s">
        <v>286</v>
      </c>
      <c r="K52" s="27" t="s">
        <v>287</v>
      </c>
      <c r="L52" s="27" t="s">
        <v>81</v>
      </c>
      <c r="M52" s="119" t="s">
        <v>283</v>
      </c>
      <c r="N52" s="130" t="s">
        <v>288</v>
      </c>
      <c r="O52" s="30" t="s">
        <v>289</v>
      </c>
    </row>
    <row r="53" s="4" customFormat="1" ht="167" customHeight="1" spans="1:15">
      <c r="A53" s="51"/>
      <c r="B53" s="22" t="s">
        <v>281</v>
      </c>
      <c r="C53" s="32" t="s">
        <v>282</v>
      </c>
      <c r="D53" s="24">
        <v>500</v>
      </c>
      <c r="E53" s="25" t="s">
        <v>272</v>
      </c>
      <c r="F53" s="76" t="s">
        <v>290</v>
      </c>
      <c r="G53" s="76" t="s">
        <v>291</v>
      </c>
      <c r="H53" s="24">
        <v>500</v>
      </c>
      <c r="I53" s="32" t="s">
        <v>292</v>
      </c>
      <c r="J53" s="32" t="s">
        <v>293</v>
      </c>
      <c r="K53" s="27" t="s">
        <v>287</v>
      </c>
      <c r="L53" s="27" t="s">
        <v>42</v>
      </c>
      <c r="M53" s="119" t="s">
        <v>294</v>
      </c>
      <c r="N53" s="130" t="s">
        <v>295</v>
      </c>
      <c r="O53" s="30" t="s">
        <v>296</v>
      </c>
    </row>
    <row r="54" s="4" customFormat="1" ht="57" customHeight="1" spans="1:15">
      <c r="A54" s="62"/>
      <c r="B54" s="22" t="s">
        <v>297</v>
      </c>
      <c r="C54" s="32" t="s">
        <v>27</v>
      </c>
      <c r="D54" s="24">
        <v>300</v>
      </c>
      <c r="E54" s="25" t="s">
        <v>272</v>
      </c>
      <c r="F54" s="76" t="s">
        <v>298</v>
      </c>
      <c r="G54" s="76" t="s">
        <v>299</v>
      </c>
      <c r="H54" s="24">
        <v>300</v>
      </c>
      <c r="I54" s="32" t="s">
        <v>191</v>
      </c>
      <c r="J54" s="32" t="s">
        <v>300</v>
      </c>
      <c r="K54" s="27" t="s">
        <v>41</v>
      </c>
      <c r="L54" s="27" t="s">
        <v>277</v>
      </c>
      <c r="M54" s="119" t="s">
        <v>298</v>
      </c>
      <c r="N54" s="130" t="s">
        <v>301</v>
      </c>
      <c r="O54" s="30" t="s">
        <v>302</v>
      </c>
    </row>
    <row r="55" s="4" customFormat="1" ht="84" customHeight="1" spans="1:15">
      <c r="A55" s="30" t="s">
        <v>271</v>
      </c>
      <c r="B55" s="22" t="s">
        <v>303</v>
      </c>
      <c r="C55" s="32" t="s">
        <v>282</v>
      </c>
      <c r="D55" s="24">
        <v>10</v>
      </c>
      <c r="E55" s="25" t="s">
        <v>272</v>
      </c>
      <c r="F55" s="76" t="s">
        <v>304</v>
      </c>
      <c r="G55" s="25" t="s">
        <v>305</v>
      </c>
      <c r="H55" s="24">
        <v>10</v>
      </c>
      <c r="I55" s="32" t="s">
        <v>191</v>
      </c>
      <c r="J55" s="32" t="s">
        <v>306</v>
      </c>
      <c r="K55" s="27" t="s">
        <v>277</v>
      </c>
      <c r="L55" s="27" t="s">
        <v>42</v>
      </c>
      <c r="M55" s="119" t="s">
        <v>307</v>
      </c>
      <c r="N55" s="130" t="s">
        <v>308</v>
      </c>
      <c r="O55" s="30" t="s">
        <v>309</v>
      </c>
    </row>
    <row r="56" s="4" customFormat="1" ht="72" customHeight="1" spans="1:15">
      <c r="A56" s="68" t="s">
        <v>310</v>
      </c>
      <c r="B56" s="68" t="s">
        <v>232</v>
      </c>
      <c r="C56" s="68" t="s">
        <v>27</v>
      </c>
      <c r="D56" s="24">
        <v>352</v>
      </c>
      <c r="E56" s="191" t="s">
        <v>272</v>
      </c>
      <c r="F56" s="45" t="s">
        <v>311</v>
      </c>
      <c r="G56" s="45" t="s">
        <v>312</v>
      </c>
      <c r="H56" s="46">
        <v>352</v>
      </c>
      <c r="I56" s="45" t="s">
        <v>94</v>
      </c>
      <c r="J56" s="45" t="s">
        <v>313</v>
      </c>
      <c r="K56" s="200" t="s">
        <v>41</v>
      </c>
      <c r="L56" s="200" t="s">
        <v>42</v>
      </c>
      <c r="M56" s="27" t="s">
        <v>314</v>
      </c>
      <c r="N56" s="27" t="s">
        <v>315</v>
      </c>
      <c r="O56" s="117" t="s">
        <v>316</v>
      </c>
    </row>
    <row r="57" s="4" customFormat="1" ht="23" customHeight="1" spans="1:15">
      <c r="A57" s="21" t="s">
        <v>317</v>
      </c>
      <c r="B57" s="22"/>
      <c r="C57" s="22"/>
      <c r="D57" s="54">
        <f>D58+D59+D61+D62+D63</f>
        <v>4804</v>
      </c>
      <c r="E57" s="54"/>
      <c r="F57" s="54"/>
      <c r="G57" s="54"/>
      <c r="H57" s="54">
        <v>4804</v>
      </c>
      <c r="I57" s="54"/>
      <c r="J57" s="135"/>
      <c r="K57" s="27"/>
      <c r="L57" s="27"/>
      <c r="M57" s="136"/>
      <c r="N57" s="137"/>
      <c r="O57" s="105"/>
    </row>
    <row r="58" s="4" customFormat="1" ht="93" customHeight="1" spans="1:15">
      <c r="A58" s="22" t="s">
        <v>318</v>
      </c>
      <c r="B58" s="30" t="s">
        <v>319</v>
      </c>
      <c r="C58" s="44" t="s">
        <v>27</v>
      </c>
      <c r="D58" s="82">
        <v>1800</v>
      </c>
      <c r="E58" s="25"/>
      <c r="F58" s="30" t="s">
        <v>320</v>
      </c>
      <c r="G58" s="82" t="s">
        <v>321</v>
      </c>
      <c r="H58" s="83">
        <v>1800</v>
      </c>
      <c r="I58" s="82" t="s">
        <v>322</v>
      </c>
      <c r="J58" s="30" t="s">
        <v>323</v>
      </c>
      <c r="K58" s="117" t="s">
        <v>41</v>
      </c>
      <c r="L58" s="117" t="s">
        <v>42</v>
      </c>
      <c r="M58" s="110" t="s">
        <v>324</v>
      </c>
      <c r="N58" s="117" t="s">
        <v>325</v>
      </c>
      <c r="O58" s="30" t="s">
        <v>326</v>
      </c>
    </row>
    <row r="59" s="4" customFormat="1" ht="81" customHeight="1" spans="1:15">
      <c r="A59" s="22"/>
      <c r="B59" s="22" t="s">
        <v>327</v>
      </c>
      <c r="C59" s="32" t="s">
        <v>76</v>
      </c>
      <c r="D59" s="24">
        <v>600</v>
      </c>
      <c r="E59" s="25" t="s">
        <v>328</v>
      </c>
      <c r="F59" s="84" t="s">
        <v>329</v>
      </c>
      <c r="G59" s="24" t="s">
        <v>330</v>
      </c>
      <c r="H59" s="50">
        <v>300</v>
      </c>
      <c r="I59" s="24" t="s">
        <v>66</v>
      </c>
      <c r="J59" s="22" t="s">
        <v>331</v>
      </c>
      <c r="K59" s="27" t="s">
        <v>41</v>
      </c>
      <c r="L59" s="27" t="s">
        <v>42</v>
      </c>
      <c r="M59" s="139" t="s">
        <v>332</v>
      </c>
      <c r="N59" s="27" t="s">
        <v>333</v>
      </c>
      <c r="O59" s="22" t="s">
        <v>334</v>
      </c>
    </row>
    <row r="60" s="4" customFormat="1" ht="83" customHeight="1" spans="1:15">
      <c r="A60" s="22"/>
      <c r="B60" s="22"/>
      <c r="C60" s="32"/>
      <c r="D60" s="24"/>
      <c r="E60" s="25"/>
      <c r="F60" s="84" t="s">
        <v>335</v>
      </c>
      <c r="G60" s="24"/>
      <c r="H60" s="50">
        <v>300</v>
      </c>
      <c r="I60" s="24" t="s">
        <v>66</v>
      </c>
      <c r="J60" s="22" t="s">
        <v>336</v>
      </c>
      <c r="K60" s="27"/>
      <c r="L60" s="27"/>
      <c r="M60" s="140" t="s">
        <v>337</v>
      </c>
      <c r="N60" s="27" t="s">
        <v>338</v>
      </c>
      <c r="O60" s="22" t="s">
        <v>334</v>
      </c>
    </row>
    <row r="61" s="4" customFormat="1" ht="27" customHeight="1" spans="1:15">
      <c r="A61" s="42" t="s">
        <v>339</v>
      </c>
      <c r="B61" s="42" t="s">
        <v>319</v>
      </c>
      <c r="C61" s="71" t="s">
        <v>76</v>
      </c>
      <c r="D61" s="149">
        <v>279</v>
      </c>
      <c r="E61" s="25" t="s">
        <v>328</v>
      </c>
      <c r="F61" s="42" t="s">
        <v>340</v>
      </c>
      <c r="G61" s="42" t="s">
        <v>341</v>
      </c>
      <c r="H61" s="194">
        <v>279</v>
      </c>
      <c r="I61" s="149" t="s">
        <v>342</v>
      </c>
      <c r="J61" s="42" t="s">
        <v>343</v>
      </c>
      <c r="K61" s="185" t="s">
        <v>41</v>
      </c>
      <c r="L61" s="185" t="s">
        <v>42</v>
      </c>
      <c r="M61" s="201" t="s">
        <v>344</v>
      </c>
      <c r="N61" s="27" t="s">
        <v>128</v>
      </c>
      <c r="O61" s="42" t="s">
        <v>345</v>
      </c>
    </row>
    <row r="62" s="4" customFormat="1" ht="22" customHeight="1" spans="1:15">
      <c r="A62" s="195"/>
      <c r="B62" s="62"/>
      <c r="C62" s="70"/>
      <c r="D62" s="153"/>
      <c r="E62" s="25"/>
      <c r="F62" s="195"/>
      <c r="G62" s="62"/>
      <c r="H62" s="196"/>
      <c r="I62" s="153"/>
      <c r="J62" s="195"/>
      <c r="K62" s="121"/>
      <c r="L62" s="121"/>
      <c r="M62" s="202"/>
      <c r="N62" s="27"/>
      <c r="O62" s="62"/>
    </row>
    <row r="63" s="4" customFormat="1" ht="56" customHeight="1" spans="1:244">
      <c r="A63" s="26" t="s">
        <v>346</v>
      </c>
      <c r="B63" s="22" t="s">
        <v>347</v>
      </c>
      <c r="C63" s="32" t="s">
        <v>27</v>
      </c>
      <c r="D63" s="24">
        <v>2125</v>
      </c>
      <c r="E63" s="25" t="s">
        <v>328</v>
      </c>
      <c r="F63" s="26" t="s">
        <v>348</v>
      </c>
      <c r="G63" s="22" t="s">
        <v>349</v>
      </c>
      <c r="H63" s="24">
        <v>2125</v>
      </c>
      <c r="I63" s="24" t="s">
        <v>48</v>
      </c>
      <c r="J63" s="22" t="s">
        <v>350</v>
      </c>
      <c r="K63" s="27" t="s">
        <v>41</v>
      </c>
      <c r="L63" s="27" t="s">
        <v>42</v>
      </c>
      <c r="M63" s="118" t="s">
        <v>351</v>
      </c>
      <c r="N63" s="117" t="s">
        <v>352</v>
      </c>
      <c r="O63" s="34" t="s">
        <v>353</v>
      </c>
      <c r="P63" s="95"/>
      <c r="Q63" s="95"/>
      <c r="R63" s="145"/>
      <c r="S63" s="95"/>
      <c r="T63" s="145"/>
      <c r="U63" s="95"/>
      <c r="V63" s="145"/>
      <c r="W63" s="95"/>
      <c r="X63" s="145"/>
      <c r="Y63" s="95"/>
      <c r="Z63" s="145"/>
      <c r="AA63" s="95"/>
      <c r="AB63" s="145"/>
      <c r="AC63" s="95"/>
      <c r="AD63" s="145"/>
      <c r="AE63" s="95"/>
      <c r="AF63" s="145"/>
      <c r="AG63" s="95"/>
      <c r="AH63" s="145"/>
      <c r="AI63" s="95"/>
      <c r="AJ63" s="145"/>
      <c r="AK63" s="95"/>
      <c r="AL63" s="145"/>
      <c r="AM63" s="95"/>
      <c r="AN63" s="145"/>
      <c r="AO63" s="95"/>
      <c r="AP63" s="145"/>
      <c r="AQ63" s="95"/>
      <c r="AR63" s="145"/>
      <c r="AS63" s="95"/>
      <c r="AT63" s="145"/>
      <c r="AU63" s="95"/>
      <c r="AV63" s="145"/>
      <c r="AW63" s="95"/>
      <c r="AX63" s="145"/>
      <c r="AY63" s="95"/>
      <c r="AZ63" s="145"/>
      <c r="BA63" s="95"/>
      <c r="BB63" s="145"/>
      <c r="BC63" s="95"/>
      <c r="BD63" s="145"/>
      <c r="BE63" s="95"/>
      <c r="BF63" s="145"/>
      <c r="BG63" s="95"/>
      <c r="BH63" s="145"/>
      <c r="BI63" s="95"/>
      <c r="BJ63" s="145"/>
      <c r="BK63" s="95"/>
      <c r="BL63" s="145"/>
      <c r="BM63" s="95"/>
      <c r="BN63" s="145"/>
      <c r="BO63" s="95"/>
      <c r="BP63" s="145"/>
      <c r="BQ63" s="95"/>
      <c r="BR63" s="145"/>
      <c r="BS63" s="95"/>
      <c r="BT63" s="145"/>
      <c r="BU63" s="95"/>
      <c r="BV63" s="145"/>
      <c r="BW63" s="95"/>
      <c r="BX63" s="145"/>
      <c r="BY63" s="95"/>
      <c r="BZ63" s="145"/>
      <c r="CA63" s="95"/>
      <c r="CB63" s="145"/>
      <c r="CC63" s="95"/>
      <c r="CD63" s="145"/>
      <c r="CE63" s="95"/>
      <c r="CF63" s="145"/>
      <c r="CG63" s="95"/>
      <c r="CH63" s="145"/>
      <c r="CI63" s="95"/>
      <c r="CJ63" s="145"/>
      <c r="CK63" s="95"/>
      <c r="CL63" s="145"/>
      <c r="CM63" s="95"/>
      <c r="CN63" s="145"/>
      <c r="CO63" s="95"/>
      <c r="CP63" s="145"/>
      <c r="CQ63" s="95"/>
      <c r="CR63" s="145"/>
      <c r="CS63" s="95"/>
      <c r="CT63" s="145"/>
      <c r="CU63" s="95"/>
      <c r="CV63" s="145"/>
      <c r="CW63" s="95"/>
      <c r="CX63" s="145"/>
      <c r="CY63" s="95"/>
      <c r="CZ63" s="145"/>
      <c r="DA63" s="95"/>
      <c r="DB63" s="145"/>
      <c r="DC63" s="95"/>
      <c r="DD63" s="145"/>
      <c r="DE63" s="95"/>
      <c r="DF63" s="145"/>
      <c r="DG63" s="95"/>
      <c r="DH63" s="145"/>
      <c r="DI63" s="95"/>
      <c r="DJ63" s="145"/>
      <c r="DK63" s="95"/>
      <c r="DL63" s="145"/>
      <c r="DM63" s="95"/>
      <c r="DN63" s="145"/>
      <c r="DO63" s="95"/>
      <c r="DP63" s="145"/>
      <c r="DQ63" s="95"/>
      <c r="DR63" s="145"/>
      <c r="DS63" s="95"/>
      <c r="DT63" s="145"/>
      <c r="DU63" s="95"/>
      <c r="DV63" s="145"/>
      <c r="DW63" s="95"/>
      <c r="DX63" s="145"/>
      <c r="DY63" s="95"/>
      <c r="DZ63" s="145"/>
      <c r="EA63" s="95"/>
      <c r="EB63" s="145"/>
      <c r="EC63" s="95"/>
      <c r="ED63" s="145"/>
      <c r="EE63" s="95"/>
      <c r="EF63" s="145"/>
      <c r="EG63" s="95"/>
      <c r="EH63" s="145"/>
      <c r="EI63" s="95"/>
      <c r="EJ63" s="145"/>
      <c r="EK63" s="95"/>
      <c r="EL63" s="145"/>
      <c r="EM63" s="95"/>
      <c r="EN63" s="145"/>
      <c r="EO63" s="95"/>
      <c r="EP63" s="145"/>
      <c r="EQ63" s="95"/>
      <c r="ER63" s="145"/>
      <c r="ES63" s="95"/>
      <c r="ET63" s="145"/>
      <c r="EU63" s="95"/>
      <c r="EV63" s="145"/>
      <c r="EW63" s="95"/>
      <c r="EX63" s="145"/>
      <c r="EY63" s="95"/>
      <c r="EZ63" s="145"/>
      <c r="FA63" s="95"/>
      <c r="FB63" s="145"/>
      <c r="FC63" s="95"/>
      <c r="FD63" s="145"/>
      <c r="FE63" s="95"/>
      <c r="FF63" s="145"/>
      <c r="FG63" s="95"/>
      <c r="FH63" s="145"/>
      <c r="FI63" s="95"/>
      <c r="FJ63" s="145"/>
      <c r="FK63" s="95"/>
      <c r="FL63" s="145"/>
      <c r="FM63" s="95"/>
      <c r="FN63" s="145"/>
      <c r="FO63" s="95"/>
      <c r="FP63" s="145"/>
      <c r="FQ63" s="95"/>
      <c r="FR63" s="145"/>
      <c r="FS63" s="95"/>
      <c r="FT63" s="145"/>
      <c r="FU63" s="95"/>
      <c r="FV63" s="145"/>
      <c r="FW63" s="95"/>
      <c r="FX63" s="145"/>
      <c r="FY63" s="95"/>
      <c r="FZ63" s="145"/>
      <c r="GA63" s="95"/>
      <c r="GB63" s="145"/>
      <c r="GC63" s="95"/>
      <c r="GD63" s="145"/>
      <c r="GE63" s="95"/>
      <c r="GF63" s="145"/>
      <c r="GG63" s="95"/>
      <c r="GH63" s="145"/>
      <c r="GI63" s="95"/>
      <c r="GJ63" s="145"/>
      <c r="GK63" s="95"/>
      <c r="GL63" s="145"/>
      <c r="GM63" s="95"/>
      <c r="GN63" s="145"/>
      <c r="GO63" s="95"/>
      <c r="GP63" s="145"/>
      <c r="GQ63" s="95"/>
      <c r="GR63" s="145"/>
      <c r="GS63" s="95"/>
      <c r="GT63" s="145"/>
      <c r="GU63" s="95"/>
      <c r="GV63" s="145"/>
      <c r="GW63" s="95"/>
      <c r="GX63" s="145"/>
      <c r="GY63" s="95"/>
      <c r="GZ63" s="145"/>
      <c r="HA63" s="95"/>
      <c r="HB63" s="145"/>
      <c r="HC63" s="95"/>
      <c r="HD63" s="145"/>
      <c r="HE63" s="95"/>
      <c r="HF63" s="145"/>
      <c r="HG63" s="95"/>
      <c r="HH63" s="145"/>
      <c r="HI63" s="95"/>
      <c r="HJ63" s="145"/>
      <c r="HK63" s="95"/>
      <c r="HL63" s="145"/>
      <c r="HM63" s="95"/>
      <c r="HN63" s="145"/>
      <c r="HO63" s="95"/>
      <c r="HP63" s="145"/>
      <c r="HQ63" s="95"/>
      <c r="HR63" s="145"/>
      <c r="HS63" s="95"/>
      <c r="HT63" s="145"/>
      <c r="HU63" s="95"/>
      <c r="HV63" s="145"/>
      <c r="HW63" s="95"/>
      <c r="HX63" s="145"/>
      <c r="HY63" s="95"/>
      <c r="HZ63" s="145"/>
      <c r="IA63" s="95"/>
      <c r="IB63" s="145"/>
      <c r="IC63" s="95"/>
      <c r="ID63" s="145"/>
      <c r="IE63" s="95"/>
      <c r="IF63" s="145"/>
      <c r="IG63" s="95"/>
      <c r="IH63" s="145"/>
      <c r="II63" s="95"/>
      <c r="IJ63" s="145"/>
    </row>
    <row r="64" s="4" customFormat="1" ht="23" customHeight="1" spans="1:15">
      <c r="A64" s="21" t="s">
        <v>354</v>
      </c>
      <c r="B64" s="25"/>
      <c r="C64" s="32"/>
      <c r="D64" s="54">
        <f>D65+D107</f>
        <v>1104</v>
      </c>
      <c r="E64" s="54"/>
      <c r="F64" s="54"/>
      <c r="G64" s="54"/>
      <c r="H64" s="54">
        <f>SUM(H65:H112)</f>
        <v>1104</v>
      </c>
      <c r="I64" s="54"/>
      <c r="J64" s="22"/>
      <c r="K64" s="27"/>
      <c r="L64" s="27"/>
      <c r="M64" s="136"/>
      <c r="N64" s="137"/>
      <c r="O64" s="105"/>
    </row>
    <row r="65" s="4" customFormat="1" ht="21" customHeight="1" spans="1:15">
      <c r="A65" s="22" t="s">
        <v>355</v>
      </c>
      <c r="B65" s="25" t="s">
        <v>356</v>
      </c>
      <c r="C65" s="32" t="s">
        <v>27</v>
      </c>
      <c r="D65" s="24">
        <v>963</v>
      </c>
      <c r="E65" s="25" t="s">
        <v>357</v>
      </c>
      <c r="F65" s="27" t="s">
        <v>358</v>
      </c>
      <c r="G65" s="103" t="s">
        <v>359</v>
      </c>
      <c r="H65" s="103">
        <v>15.6</v>
      </c>
      <c r="I65" s="27" t="s">
        <v>191</v>
      </c>
      <c r="J65" s="27" t="s">
        <v>360</v>
      </c>
      <c r="K65" s="27" t="s">
        <v>41</v>
      </c>
      <c r="L65" s="27" t="s">
        <v>42</v>
      </c>
      <c r="M65" s="30" t="s">
        <v>361</v>
      </c>
      <c r="N65" s="27" t="s">
        <v>362</v>
      </c>
      <c r="O65" s="22" t="s">
        <v>363</v>
      </c>
    </row>
    <row r="66" s="4" customFormat="1" ht="21" customHeight="1" spans="1:15">
      <c r="A66" s="22"/>
      <c r="B66" s="25"/>
      <c r="C66" s="32"/>
      <c r="D66" s="24"/>
      <c r="E66" s="25"/>
      <c r="F66" s="27" t="s">
        <v>364</v>
      </c>
      <c r="G66" s="103" t="s">
        <v>359</v>
      </c>
      <c r="H66" s="103">
        <v>13.59</v>
      </c>
      <c r="I66" s="27" t="s">
        <v>191</v>
      </c>
      <c r="J66" s="27" t="s">
        <v>365</v>
      </c>
      <c r="K66" s="27" t="s">
        <v>41</v>
      </c>
      <c r="L66" s="27" t="s">
        <v>42</v>
      </c>
      <c r="M66" s="30" t="s">
        <v>366</v>
      </c>
      <c r="N66" s="27" t="s">
        <v>362</v>
      </c>
      <c r="O66" s="22" t="s">
        <v>363</v>
      </c>
    </row>
    <row r="67" s="4" customFormat="1" ht="21" customHeight="1" spans="1:15">
      <c r="A67" s="22"/>
      <c r="B67" s="25"/>
      <c r="C67" s="32"/>
      <c r="D67" s="24"/>
      <c r="E67" s="25"/>
      <c r="F67" s="27" t="s">
        <v>367</v>
      </c>
      <c r="G67" s="103" t="s">
        <v>359</v>
      </c>
      <c r="H67" s="103">
        <v>36.45</v>
      </c>
      <c r="I67" s="27" t="s">
        <v>191</v>
      </c>
      <c r="J67" s="27" t="s">
        <v>368</v>
      </c>
      <c r="K67" s="27" t="s">
        <v>41</v>
      </c>
      <c r="L67" s="27" t="s">
        <v>42</v>
      </c>
      <c r="M67" s="178" t="s">
        <v>369</v>
      </c>
      <c r="N67" s="27" t="s">
        <v>362</v>
      </c>
      <c r="O67" s="22" t="s">
        <v>363</v>
      </c>
    </row>
    <row r="68" s="4" customFormat="1" ht="21" customHeight="1" spans="1:15">
      <c r="A68" s="22"/>
      <c r="B68" s="25"/>
      <c r="C68" s="32"/>
      <c r="D68" s="24"/>
      <c r="E68" s="25"/>
      <c r="F68" s="27" t="s">
        <v>370</v>
      </c>
      <c r="G68" s="103" t="s">
        <v>359</v>
      </c>
      <c r="H68" s="103">
        <v>32.52</v>
      </c>
      <c r="I68" s="27" t="s">
        <v>191</v>
      </c>
      <c r="J68" s="27" t="s">
        <v>371</v>
      </c>
      <c r="K68" s="27" t="s">
        <v>41</v>
      </c>
      <c r="L68" s="27" t="s">
        <v>42</v>
      </c>
      <c r="M68" s="178" t="s">
        <v>372</v>
      </c>
      <c r="N68" s="27" t="s">
        <v>362</v>
      </c>
      <c r="O68" s="22" t="s">
        <v>363</v>
      </c>
    </row>
    <row r="69" s="4" customFormat="1" ht="21" customHeight="1" spans="1:15">
      <c r="A69" s="42" t="s">
        <v>355</v>
      </c>
      <c r="B69" s="148" t="s">
        <v>356</v>
      </c>
      <c r="C69" s="71" t="s">
        <v>27</v>
      </c>
      <c r="D69" s="149"/>
      <c r="E69" s="148" t="s">
        <v>357</v>
      </c>
      <c r="F69" s="27" t="s">
        <v>373</v>
      </c>
      <c r="G69" s="103" t="s">
        <v>359</v>
      </c>
      <c r="H69" s="103">
        <v>26.31</v>
      </c>
      <c r="I69" s="27" t="s">
        <v>191</v>
      </c>
      <c r="J69" s="27" t="s">
        <v>371</v>
      </c>
      <c r="K69" s="27" t="s">
        <v>41</v>
      </c>
      <c r="L69" s="27" t="s">
        <v>42</v>
      </c>
      <c r="M69" s="178" t="s">
        <v>374</v>
      </c>
      <c r="N69" s="27" t="s">
        <v>362</v>
      </c>
      <c r="O69" s="22" t="s">
        <v>363</v>
      </c>
    </row>
    <row r="70" s="4" customFormat="1" ht="21" customHeight="1" spans="1:15">
      <c r="A70" s="51"/>
      <c r="B70" s="150"/>
      <c r="C70" s="67"/>
      <c r="D70" s="151"/>
      <c r="E70" s="150"/>
      <c r="F70" s="27" t="s">
        <v>375</v>
      </c>
      <c r="G70" s="103" t="s">
        <v>359</v>
      </c>
      <c r="H70" s="103">
        <v>7.02</v>
      </c>
      <c r="I70" s="27" t="s">
        <v>191</v>
      </c>
      <c r="J70" s="27" t="s">
        <v>371</v>
      </c>
      <c r="K70" s="27" t="s">
        <v>41</v>
      </c>
      <c r="L70" s="27" t="s">
        <v>42</v>
      </c>
      <c r="M70" s="178" t="s">
        <v>376</v>
      </c>
      <c r="N70" s="27" t="s">
        <v>362</v>
      </c>
      <c r="O70" s="22" t="s">
        <v>363</v>
      </c>
    </row>
    <row r="71" s="4" customFormat="1" ht="21" customHeight="1" spans="1:15">
      <c r="A71" s="51"/>
      <c r="B71" s="150"/>
      <c r="C71" s="67"/>
      <c r="D71" s="151"/>
      <c r="E71" s="150"/>
      <c r="F71" s="27" t="s">
        <v>377</v>
      </c>
      <c r="G71" s="103" t="s">
        <v>359</v>
      </c>
      <c r="H71" s="103">
        <v>5.91</v>
      </c>
      <c r="I71" s="27" t="s">
        <v>191</v>
      </c>
      <c r="J71" s="27" t="s">
        <v>371</v>
      </c>
      <c r="K71" s="27" t="s">
        <v>41</v>
      </c>
      <c r="L71" s="27" t="s">
        <v>42</v>
      </c>
      <c r="M71" s="178" t="s">
        <v>378</v>
      </c>
      <c r="N71" s="27" t="s">
        <v>362</v>
      </c>
      <c r="O71" s="22" t="s">
        <v>363</v>
      </c>
    </row>
    <row r="72" s="4" customFormat="1" ht="21" customHeight="1" spans="1:15">
      <c r="A72" s="51"/>
      <c r="B72" s="150"/>
      <c r="C72" s="67"/>
      <c r="D72" s="151"/>
      <c r="E72" s="150"/>
      <c r="F72" s="27" t="s">
        <v>379</v>
      </c>
      <c r="G72" s="103" t="s">
        <v>359</v>
      </c>
      <c r="H72" s="103">
        <v>9.33</v>
      </c>
      <c r="I72" s="27" t="s">
        <v>191</v>
      </c>
      <c r="J72" s="27" t="s">
        <v>371</v>
      </c>
      <c r="K72" s="27" t="s">
        <v>41</v>
      </c>
      <c r="L72" s="27" t="s">
        <v>42</v>
      </c>
      <c r="M72" s="178" t="s">
        <v>380</v>
      </c>
      <c r="N72" s="27" t="s">
        <v>362</v>
      </c>
      <c r="O72" s="22" t="s">
        <v>363</v>
      </c>
    </row>
    <row r="73" s="4" customFormat="1" ht="21" customHeight="1" spans="1:15">
      <c r="A73" s="51"/>
      <c r="B73" s="150"/>
      <c r="C73" s="67"/>
      <c r="D73" s="151"/>
      <c r="E73" s="150"/>
      <c r="F73" s="27" t="s">
        <v>381</v>
      </c>
      <c r="G73" s="103" t="s">
        <v>359</v>
      </c>
      <c r="H73" s="103">
        <v>10.74</v>
      </c>
      <c r="I73" s="27" t="s">
        <v>191</v>
      </c>
      <c r="J73" s="27" t="s">
        <v>371</v>
      </c>
      <c r="K73" s="27" t="s">
        <v>41</v>
      </c>
      <c r="L73" s="27" t="s">
        <v>42</v>
      </c>
      <c r="M73" s="178" t="s">
        <v>382</v>
      </c>
      <c r="N73" s="27" t="s">
        <v>362</v>
      </c>
      <c r="O73" s="22" t="s">
        <v>363</v>
      </c>
    </row>
    <row r="74" s="4" customFormat="1" ht="21" customHeight="1" spans="1:15">
      <c r="A74" s="51"/>
      <c r="B74" s="150"/>
      <c r="C74" s="67"/>
      <c r="D74" s="151"/>
      <c r="E74" s="150"/>
      <c r="F74" s="27" t="s">
        <v>383</v>
      </c>
      <c r="G74" s="103" t="s">
        <v>359</v>
      </c>
      <c r="H74" s="103">
        <v>8.22</v>
      </c>
      <c r="I74" s="27" t="s">
        <v>191</v>
      </c>
      <c r="J74" s="27" t="s">
        <v>371</v>
      </c>
      <c r="K74" s="27" t="s">
        <v>41</v>
      </c>
      <c r="L74" s="27" t="s">
        <v>42</v>
      </c>
      <c r="M74" s="178" t="s">
        <v>384</v>
      </c>
      <c r="N74" s="27" t="s">
        <v>362</v>
      </c>
      <c r="O74" s="22" t="s">
        <v>363</v>
      </c>
    </row>
    <row r="75" s="4" customFormat="1" ht="21" customHeight="1" spans="1:15">
      <c r="A75" s="51"/>
      <c r="B75" s="150"/>
      <c r="C75" s="67"/>
      <c r="D75" s="151"/>
      <c r="E75" s="150"/>
      <c r="F75" s="27" t="s">
        <v>385</v>
      </c>
      <c r="G75" s="103" t="s">
        <v>359</v>
      </c>
      <c r="H75" s="103">
        <v>7.65</v>
      </c>
      <c r="I75" s="27" t="s">
        <v>191</v>
      </c>
      <c r="J75" s="27" t="s">
        <v>371</v>
      </c>
      <c r="K75" s="27" t="s">
        <v>41</v>
      </c>
      <c r="L75" s="27" t="s">
        <v>42</v>
      </c>
      <c r="M75" s="178" t="s">
        <v>386</v>
      </c>
      <c r="N75" s="27" t="s">
        <v>362</v>
      </c>
      <c r="O75" s="22" t="s">
        <v>363</v>
      </c>
    </row>
    <row r="76" s="4" customFormat="1" ht="21" customHeight="1" spans="1:15">
      <c r="A76" s="51"/>
      <c r="B76" s="150"/>
      <c r="C76" s="67"/>
      <c r="D76" s="151"/>
      <c r="E76" s="150"/>
      <c r="F76" s="27" t="s">
        <v>387</v>
      </c>
      <c r="G76" s="103" t="s">
        <v>359</v>
      </c>
      <c r="H76" s="103">
        <v>17.34</v>
      </c>
      <c r="I76" s="27" t="s">
        <v>191</v>
      </c>
      <c r="J76" s="27" t="s">
        <v>371</v>
      </c>
      <c r="K76" s="27" t="s">
        <v>41</v>
      </c>
      <c r="L76" s="27" t="s">
        <v>42</v>
      </c>
      <c r="M76" s="178" t="s">
        <v>388</v>
      </c>
      <c r="N76" s="27" t="s">
        <v>362</v>
      </c>
      <c r="O76" s="22" t="s">
        <v>363</v>
      </c>
    </row>
    <row r="77" s="4" customFormat="1" ht="21" customHeight="1" spans="1:15">
      <c r="A77" s="51"/>
      <c r="B77" s="150"/>
      <c r="C77" s="67"/>
      <c r="D77" s="151"/>
      <c r="E77" s="150"/>
      <c r="F77" s="27" t="s">
        <v>389</v>
      </c>
      <c r="G77" s="103" t="s">
        <v>359</v>
      </c>
      <c r="H77" s="103">
        <v>4.98</v>
      </c>
      <c r="I77" s="27" t="s">
        <v>390</v>
      </c>
      <c r="J77" s="27" t="s">
        <v>391</v>
      </c>
      <c r="K77" s="27" t="s">
        <v>41</v>
      </c>
      <c r="L77" s="27" t="s">
        <v>42</v>
      </c>
      <c r="M77" s="178" t="s">
        <v>392</v>
      </c>
      <c r="N77" s="27" t="s">
        <v>362</v>
      </c>
      <c r="O77" s="22" t="s">
        <v>363</v>
      </c>
    </row>
    <row r="78" s="4" customFormat="1" ht="21" customHeight="1" spans="1:15">
      <c r="A78" s="51"/>
      <c r="B78" s="150"/>
      <c r="C78" s="67"/>
      <c r="D78" s="151"/>
      <c r="E78" s="150"/>
      <c r="F78" s="27" t="s">
        <v>393</v>
      </c>
      <c r="G78" s="103" t="s">
        <v>359</v>
      </c>
      <c r="H78" s="103">
        <v>21.6</v>
      </c>
      <c r="I78" s="27" t="s">
        <v>390</v>
      </c>
      <c r="J78" s="27" t="s">
        <v>391</v>
      </c>
      <c r="K78" s="27" t="s">
        <v>41</v>
      </c>
      <c r="L78" s="27" t="s">
        <v>42</v>
      </c>
      <c r="M78" s="178" t="s">
        <v>394</v>
      </c>
      <c r="N78" s="27" t="s">
        <v>362</v>
      </c>
      <c r="O78" s="22" t="s">
        <v>363</v>
      </c>
    </row>
    <row r="79" s="4" customFormat="1" ht="21" customHeight="1" spans="1:15">
      <c r="A79" s="51"/>
      <c r="B79" s="150"/>
      <c r="C79" s="67"/>
      <c r="D79" s="151"/>
      <c r="E79" s="150"/>
      <c r="F79" s="27" t="s">
        <v>395</v>
      </c>
      <c r="G79" s="103" t="s">
        <v>359</v>
      </c>
      <c r="H79" s="103">
        <v>12.39</v>
      </c>
      <c r="I79" s="27" t="s">
        <v>390</v>
      </c>
      <c r="J79" s="27" t="s">
        <v>396</v>
      </c>
      <c r="K79" s="27" t="s">
        <v>41</v>
      </c>
      <c r="L79" s="27" t="s">
        <v>42</v>
      </c>
      <c r="M79" s="178" t="s">
        <v>397</v>
      </c>
      <c r="N79" s="27" t="s">
        <v>362</v>
      </c>
      <c r="O79" s="22" t="s">
        <v>363</v>
      </c>
    </row>
    <row r="80" s="4" customFormat="1" ht="21" customHeight="1" spans="1:15">
      <c r="A80" s="51"/>
      <c r="B80" s="150"/>
      <c r="C80" s="67"/>
      <c r="D80" s="151"/>
      <c r="E80" s="150"/>
      <c r="F80" s="27" t="s">
        <v>398</v>
      </c>
      <c r="G80" s="103" t="s">
        <v>359</v>
      </c>
      <c r="H80" s="103">
        <v>5.49</v>
      </c>
      <c r="I80" s="27" t="s">
        <v>390</v>
      </c>
      <c r="J80" s="27" t="s">
        <v>396</v>
      </c>
      <c r="K80" s="27" t="s">
        <v>41</v>
      </c>
      <c r="L80" s="27" t="s">
        <v>42</v>
      </c>
      <c r="M80" s="178" t="s">
        <v>399</v>
      </c>
      <c r="N80" s="27" t="s">
        <v>362</v>
      </c>
      <c r="O80" s="22" t="s">
        <v>363</v>
      </c>
    </row>
    <row r="81" s="4" customFormat="1" ht="21" customHeight="1" spans="1:15">
      <c r="A81" s="62"/>
      <c r="B81" s="152"/>
      <c r="C81" s="70"/>
      <c r="D81" s="153"/>
      <c r="E81" s="152"/>
      <c r="F81" s="27" t="s">
        <v>400</v>
      </c>
      <c r="G81" s="103" t="s">
        <v>359</v>
      </c>
      <c r="H81" s="103">
        <v>13.17</v>
      </c>
      <c r="I81" s="27" t="s">
        <v>390</v>
      </c>
      <c r="J81" s="27" t="s">
        <v>401</v>
      </c>
      <c r="K81" s="27" t="s">
        <v>41</v>
      </c>
      <c r="L81" s="27" t="s">
        <v>42</v>
      </c>
      <c r="M81" s="178" t="s">
        <v>402</v>
      </c>
      <c r="N81" s="27" t="s">
        <v>362</v>
      </c>
      <c r="O81" s="22" t="s">
        <v>363</v>
      </c>
    </row>
    <row r="82" s="4" customFormat="1" ht="21" customHeight="1" spans="1:15">
      <c r="A82" s="42" t="s">
        <v>355</v>
      </c>
      <c r="B82" s="148" t="s">
        <v>356</v>
      </c>
      <c r="C82" s="71" t="s">
        <v>27</v>
      </c>
      <c r="D82" s="149"/>
      <c r="E82" s="148" t="s">
        <v>357</v>
      </c>
      <c r="F82" s="27" t="s">
        <v>403</v>
      </c>
      <c r="G82" s="103" t="s">
        <v>359</v>
      </c>
      <c r="H82" s="103">
        <v>20.73</v>
      </c>
      <c r="I82" s="27" t="s">
        <v>404</v>
      </c>
      <c r="J82" s="27" t="s">
        <v>405</v>
      </c>
      <c r="K82" s="27" t="s">
        <v>41</v>
      </c>
      <c r="L82" s="27" t="s">
        <v>42</v>
      </c>
      <c r="M82" s="178" t="s">
        <v>406</v>
      </c>
      <c r="N82" s="27" t="s">
        <v>362</v>
      </c>
      <c r="O82" s="22" t="s">
        <v>363</v>
      </c>
    </row>
    <row r="83" s="4" customFormat="1" ht="21" customHeight="1" spans="1:15">
      <c r="A83" s="51"/>
      <c r="B83" s="150"/>
      <c r="C83" s="67"/>
      <c r="D83" s="151"/>
      <c r="E83" s="150"/>
      <c r="F83" s="27" t="s">
        <v>407</v>
      </c>
      <c r="G83" s="103" t="s">
        <v>359</v>
      </c>
      <c r="H83" s="103">
        <v>41.16</v>
      </c>
      <c r="I83" s="27" t="s">
        <v>404</v>
      </c>
      <c r="J83" s="27" t="s">
        <v>405</v>
      </c>
      <c r="K83" s="27" t="s">
        <v>41</v>
      </c>
      <c r="L83" s="27" t="s">
        <v>42</v>
      </c>
      <c r="M83" s="178" t="s">
        <v>408</v>
      </c>
      <c r="N83" s="27" t="s">
        <v>362</v>
      </c>
      <c r="O83" s="22" t="s">
        <v>363</v>
      </c>
    </row>
    <row r="84" s="4" customFormat="1" ht="21" customHeight="1" spans="1:15">
      <c r="A84" s="51"/>
      <c r="B84" s="150"/>
      <c r="C84" s="67"/>
      <c r="D84" s="151"/>
      <c r="E84" s="150"/>
      <c r="F84" s="27" t="s">
        <v>409</v>
      </c>
      <c r="G84" s="103" t="s">
        <v>359</v>
      </c>
      <c r="H84" s="103">
        <v>9.12</v>
      </c>
      <c r="I84" s="27" t="s">
        <v>404</v>
      </c>
      <c r="J84" s="27" t="s">
        <v>410</v>
      </c>
      <c r="K84" s="27" t="s">
        <v>41</v>
      </c>
      <c r="L84" s="27" t="s">
        <v>42</v>
      </c>
      <c r="M84" s="178" t="s">
        <v>411</v>
      </c>
      <c r="N84" s="27" t="s">
        <v>362</v>
      </c>
      <c r="O84" s="22" t="s">
        <v>363</v>
      </c>
    </row>
    <row r="85" s="4" customFormat="1" ht="21" customHeight="1" spans="1:15">
      <c r="A85" s="51"/>
      <c r="B85" s="150"/>
      <c r="C85" s="67"/>
      <c r="D85" s="151"/>
      <c r="E85" s="150"/>
      <c r="F85" s="27" t="s">
        <v>412</v>
      </c>
      <c r="G85" s="103" t="s">
        <v>359</v>
      </c>
      <c r="H85" s="103">
        <v>27</v>
      </c>
      <c r="I85" s="27" t="s">
        <v>404</v>
      </c>
      <c r="J85" s="27" t="s">
        <v>410</v>
      </c>
      <c r="K85" s="27" t="s">
        <v>41</v>
      </c>
      <c r="L85" s="27" t="s">
        <v>42</v>
      </c>
      <c r="M85" s="178" t="s">
        <v>413</v>
      </c>
      <c r="N85" s="27" t="s">
        <v>362</v>
      </c>
      <c r="O85" s="22" t="s">
        <v>363</v>
      </c>
    </row>
    <row r="86" s="4" customFormat="1" ht="21" customHeight="1" spans="1:15">
      <c r="A86" s="51"/>
      <c r="B86" s="150"/>
      <c r="C86" s="67"/>
      <c r="D86" s="151"/>
      <c r="E86" s="150"/>
      <c r="F86" s="27" t="s">
        <v>414</v>
      </c>
      <c r="G86" s="103" t="s">
        <v>359</v>
      </c>
      <c r="H86" s="103">
        <v>120</v>
      </c>
      <c r="I86" s="27" t="s">
        <v>404</v>
      </c>
      <c r="J86" s="27" t="s">
        <v>415</v>
      </c>
      <c r="K86" s="27" t="s">
        <v>41</v>
      </c>
      <c r="L86" s="27" t="s">
        <v>42</v>
      </c>
      <c r="M86" s="178" t="s">
        <v>416</v>
      </c>
      <c r="N86" s="27" t="s">
        <v>362</v>
      </c>
      <c r="O86" s="22" t="s">
        <v>363</v>
      </c>
    </row>
    <row r="87" s="4" customFormat="1" ht="21" customHeight="1" spans="1:15">
      <c r="A87" s="51"/>
      <c r="B87" s="150"/>
      <c r="C87" s="67"/>
      <c r="D87" s="151"/>
      <c r="E87" s="150"/>
      <c r="F87" s="27" t="s">
        <v>417</v>
      </c>
      <c r="G87" s="103" t="s">
        <v>359</v>
      </c>
      <c r="H87" s="103">
        <v>30.33</v>
      </c>
      <c r="I87" s="27" t="s">
        <v>285</v>
      </c>
      <c r="J87" s="27" t="s">
        <v>418</v>
      </c>
      <c r="K87" s="27" t="s">
        <v>41</v>
      </c>
      <c r="L87" s="27" t="s">
        <v>42</v>
      </c>
      <c r="M87" s="178" t="s">
        <v>419</v>
      </c>
      <c r="N87" s="27" t="s">
        <v>362</v>
      </c>
      <c r="O87" s="22" t="s">
        <v>363</v>
      </c>
    </row>
    <row r="88" s="4" customFormat="1" ht="21" customHeight="1" spans="1:15">
      <c r="A88" s="51"/>
      <c r="B88" s="150"/>
      <c r="C88" s="67"/>
      <c r="D88" s="151"/>
      <c r="E88" s="150"/>
      <c r="F88" s="27" t="s">
        <v>420</v>
      </c>
      <c r="G88" s="103" t="s">
        <v>359</v>
      </c>
      <c r="H88" s="103">
        <v>5.82</v>
      </c>
      <c r="I88" s="27" t="s">
        <v>292</v>
      </c>
      <c r="J88" s="27" t="s">
        <v>421</v>
      </c>
      <c r="K88" s="27" t="s">
        <v>41</v>
      </c>
      <c r="L88" s="27" t="s">
        <v>42</v>
      </c>
      <c r="M88" s="178" t="s">
        <v>422</v>
      </c>
      <c r="N88" s="27" t="s">
        <v>362</v>
      </c>
      <c r="O88" s="22" t="s">
        <v>363</v>
      </c>
    </row>
    <row r="89" s="4" customFormat="1" ht="21" customHeight="1" spans="1:15">
      <c r="A89" s="51"/>
      <c r="B89" s="150"/>
      <c r="C89" s="67"/>
      <c r="D89" s="151"/>
      <c r="E89" s="150"/>
      <c r="F89" s="27" t="s">
        <v>423</v>
      </c>
      <c r="G89" s="103" t="s">
        <v>359</v>
      </c>
      <c r="H89" s="103">
        <v>3.39</v>
      </c>
      <c r="I89" s="27" t="s">
        <v>292</v>
      </c>
      <c r="J89" s="27" t="s">
        <v>424</v>
      </c>
      <c r="K89" s="27" t="s">
        <v>41</v>
      </c>
      <c r="L89" s="27" t="s">
        <v>42</v>
      </c>
      <c r="M89" s="178" t="s">
        <v>425</v>
      </c>
      <c r="N89" s="27" t="s">
        <v>362</v>
      </c>
      <c r="O89" s="22" t="s">
        <v>363</v>
      </c>
    </row>
    <row r="90" s="4" customFormat="1" ht="21" customHeight="1" spans="1:15">
      <c r="A90" s="51"/>
      <c r="B90" s="150"/>
      <c r="C90" s="67"/>
      <c r="D90" s="151"/>
      <c r="E90" s="150"/>
      <c r="F90" s="27" t="s">
        <v>426</v>
      </c>
      <c r="G90" s="103" t="s">
        <v>359</v>
      </c>
      <c r="H90" s="103">
        <v>5.4</v>
      </c>
      <c r="I90" s="27" t="s">
        <v>292</v>
      </c>
      <c r="J90" s="27" t="s">
        <v>421</v>
      </c>
      <c r="K90" s="27" t="s">
        <v>41</v>
      </c>
      <c r="L90" s="27" t="s">
        <v>42</v>
      </c>
      <c r="M90" s="178" t="s">
        <v>427</v>
      </c>
      <c r="N90" s="27" t="s">
        <v>362</v>
      </c>
      <c r="O90" s="22" t="s">
        <v>363</v>
      </c>
    </row>
    <row r="91" s="4" customFormat="1" ht="21" customHeight="1" spans="1:15">
      <c r="A91" s="51"/>
      <c r="B91" s="150"/>
      <c r="C91" s="67"/>
      <c r="D91" s="151"/>
      <c r="E91" s="150"/>
      <c r="F91" s="27" t="s">
        <v>428</v>
      </c>
      <c r="G91" s="103" t="s">
        <v>359</v>
      </c>
      <c r="H91" s="103">
        <v>18.27</v>
      </c>
      <c r="I91" s="27" t="s">
        <v>292</v>
      </c>
      <c r="J91" s="27" t="s">
        <v>429</v>
      </c>
      <c r="K91" s="27" t="s">
        <v>41</v>
      </c>
      <c r="L91" s="27" t="s">
        <v>42</v>
      </c>
      <c r="M91" s="178" t="s">
        <v>430</v>
      </c>
      <c r="N91" s="27" t="s">
        <v>362</v>
      </c>
      <c r="O91" s="22" t="s">
        <v>363</v>
      </c>
    </row>
    <row r="92" s="4" customFormat="1" ht="21" customHeight="1" spans="1:15">
      <c r="A92" s="51"/>
      <c r="B92" s="150"/>
      <c r="C92" s="67"/>
      <c r="D92" s="151"/>
      <c r="E92" s="150"/>
      <c r="F92" s="27" t="s">
        <v>431</v>
      </c>
      <c r="G92" s="103" t="s">
        <v>359</v>
      </c>
      <c r="H92" s="103">
        <v>31.95</v>
      </c>
      <c r="I92" s="27" t="s">
        <v>292</v>
      </c>
      <c r="J92" s="27" t="s">
        <v>429</v>
      </c>
      <c r="K92" s="27" t="s">
        <v>41</v>
      </c>
      <c r="L92" s="27" t="s">
        <v>42</v>
      </c>
      <c r="M92" s="178" t="s">
        <v>432</v>
      </c>
      <c r="N92" s="27" t="s">
        <v>362</v>
      </c>
      <c r="O92" s="22" t="s">
        <v>363</v>
      </c>
    </row>
    <row r="93" s="4" customFormat="1" ht="21" customHeight="1" spans="1:15">
      <c r="A93" s="51"/>
      <c r="B93" s="150"/>
      <c r="C93" s="67"/>
      <c r="D93" s="151"/>
      <c r="E93" s="150"/>
      <c r="F93" s="27" t="s">
        <v>433</v>
      </c>
      <c r="G93" s="103" t="s">
        <v>359</v>
      </c>
      <c r="H93" s="103">
        <v>6.69</v>
      </c>
      <c r="I93" s="27" t="s">
        <v>292</v>
      </c>
      <c r="J93" s="27" t="s">
        <v>434</v>
      </c>
      <c r="K93" s="27" t="s">
        <v>41</v>
      </c>
      <c r="L93" s="27" t="s">
        <v>42</v>
      </c>
      <c r="M93" s="178" t="s">
        <v>435</v>
      </c>
      <c r="N93" s="27" t="s">
        <v>362</v>
      </c>
      <c r="O93" s="22" t="s">
        <v>363</v>
      </c>
    </row>
    <row r="94" s="4" customFormat="1" ht="21" customHeight="1" spans="1:15">
      <c r="A94" s="51"/>
      <c r="B94" s="150"/>
      <c r="C94" s="67"/>
      <c r="D94" s="151"/>
      <c r="E94" s="150"/>
      <c r="F94" s="27" t="s">
        <v>436</v>
      </c>
      <c r="G94" s="103" t="s">
        <v>359</v>
      </c>
      <c r="H94" s="103">
        <v>11.88</v>
      </c>
      <c r="I94" s="27" t="s">
        <v>292</v>
      </c>
      <c r="J94" s="27" t="s">
        <v>434</v>
      </c>
      <c r="K94" s="27" t="s">
        <v>41</v>
      </c>
      <c r="L94" s="27" t="s">
        <v>42</v>
      </c>
      <c r="M94" s="178" t="s">
        <v>437</v>
      </c>
      <c r="N94" s="27" t="s">
        <v>362</v>
      </c>
      <c r="O94" s="22" t="s">
        <v>363</v>
      </c>
    </row>
    <row r="95" s="4" customFormat="1" ht="21" customHeight="1" spans="1:15">
      <c r="A95" s="51"/>
      <c r="B95" s="150"/>
      <c r="C95" s="67"/>
      <c r="D95" s="151"/>
      <c r="E95" s="150"/>
      <c r="F95" s="27" t="s">
        <v>438</v>
      </c>
      <c r="G95" s="103" t="s">
        <v>359</v>
      </c>
      <c r="H95" s="103">
        <v>10.23</v>
      </c>
      <c r="I95" s="27" t="s">
        <v>292</v>
      </c>
      <c r="J95" s="27" t="s">
        <v>434</v>
      </c>
      <c r="K95" s="27" t="s">
        <v>41</v>
      </c>
      <c r="L95" s="27" t="s">
        <v>42</v>
      </c>
      <c r="M95" s="178" t="s">
        <v>439</v>
      </c>
      <c r="N95" s="27" t="s">
        <v>362</v>
      </c>
      <c r="O95" s="22" t="s">
        <v>363</v>
      </c>
    </row>
    <row r="96" s="4" customFormat="1" ht="21" customHeight="1" spans="1:15">
      <c r="A96" s="51"/>
      <c r="B96" s="150"/>
      <c r="C96" s="67"/>
      <c r="D96" s="151"/>
      <c r="E96" s="150"/>
      <c r="F96" s="27" t="s">
        <v>440</v>
      </c>
      <c r="G96" s="103" t="s">
        <v>359</v>
      </c>
      <c r="H96" s="103">
        <v>36.33</v>
      </c>
      <c r="I96" s="27" t="s">
        <v>292</v>
      </c>
      <c r="J96" s="27" t="s">
        <v>434</v>
      </c>
      <c r="K96" s="27" t="s">
        <v>41</v>
      </c>
      <c r="L96" s="27" t="s">
        <v>42</v>
      </c>
      <c r="M96" s="178" t="s">
        <v>441</v>
      </c>
      <c r="N96" s="27" t="s">
        <v>362</v>
      </c>
      <c r="O96" s="22" t="s">
        <v>363</v>
      </c>
    </row>
    <row r="97" s="4" customFormat="1" ht="21" customHeight="1" spans="1:15">
      <c r="A97" s="51"/>
      <c r="B97" s="150"/>
      <c r="C97" s="67"/>
      <c r="D97" s="151"/>
      <c r="E97" s="150"/>
      <c r="F97" s="27" t="s">
        <v>442</v>
      </c>
      <c r="G97" s="103" t="s">
        <v>359</v>
      </c>
      <c r="H97" s="103">
        <v>22.86</v>
      </c>
      <c r="I97" s="27" t="s">
        <v>292</v>
      </c>
      <c r="J97" s="27" t="s">
        <v>443</v>
      </c>
      <c r="K97" s="27" t="s">
        <v>41</v>
      </c>
      <c r="L97" s="27" t="s">
        <v>42</v>
      </c>
      <c r="M97" s="178" t="s">
        <v>444</v>
      </c>
      <c r="N97" s="27" t="s">
        <v>362</v>
      </c>
      <c r="O97" s="22" t="s">
        <v>363</v>
      </c>
    </row>
    <row r="98" s="4" customFormat="1" ht="21" customHeight="1" spans="1:15">
      <c r="A98" s="51"/>
      <c r="B98" s="150"/>
      <c r="C98" s="67"/>
      <c r="D98" s="151"/>
      <c r="E98" s="150"/>
      <c r="F98" s="27" t="s">
        <v>445</v>
      </c>
      <c r="G98" s="103" t="s">
        <v>359</v>
      </c>
      <c r="H98" s="103">
        <v>198.96</v>
      </c>
      <c r="I98" s="27" t="s">
        <v>292</v>
      </c>
      <c r="J98" s="27" t="s">
        <v>446</v>
      </c>
      <c r="K98" s="27" t="s">
        <v>41</v>
      </c>
      <c r="L98" s="27" t="s">
        <v>42</v>
      </c>
      <c r="M98" s="178" t="s">
        <v>447</v>
      </c>
      <c r="N98" s="27" t="s">
        <v>362</v>
      </c>
      <c r="O98" s="22" t="s">
        <v>363</v>
      </c>
    </row>
    <row r="99" s="4" customFormat="1" ht="21" customHeight="1" spans="1:15">
      <c r="A99" s="51"/>
      <c r="B99" s="150"/>
      <c r="C99" s="67"/>
      <c r="D99" s="151"/>
      <c r="E99" s="150"/>
      <c r="F99" s="27" t="s">
        <v>448</v>
      </c>
      <c r="G99" s="103" t="s">
        <v>359</v>
      </c>
      <c r="H99" s="103">
        <v>21.9</v>
      </c>
      <c r="I99" s="27" t="s">
        <v>292</v>
      </c>
      <c r="J99" s="27" t="s">
        <v>443</v>
      </c>
      <c r="K99" s="27" t="s">
        <v>41</v>
      </c>
      <c r="L99" s="27" t="s">
        <v>42</v>
      </c>
      <c r="M99" s="178" t="s">
        <v>449</v>
      </c>
      <c r="N99" s="27" t="s">
        <v>362</v>
      </c>
      <c r="O99" s="22" t="s">
        <v>363</v>
      </c>
    </row>
    <row r="100" s="4" customFormat="1" ht="21" customHeight="1" spans="1:15">
      <c r="A100" s="51"/>
      <c r="B100" s="150"/>
      <c r="C100" s="67"/>
      <c r="D100" s="151"/>
      <c r="E100" s="150"/>
      <c r="F100" s="27" t="s">
        <v>450</v>
      </c>
      <c r="G100" s="103" t="s">
        <v>359</v>
      </c>
      <c r="H100" s="103">
        <v>8.4</v>
      </c>
      <c r="I100" s="27" t="s">
        <v>292</v>
      </c>
      <c r="J100" s="27" t="s">
        <v>451</v>
      </c>
      <c r="K100" s="27" t="s">
        <v>41</v>
      </c>
      <c r="L100" s="27" t="s">
        <v>42</v>
      </c>
      <c r="M100" s="178" t="s">
        <v>452</v>
      </c>
      <c r="N100" s="27" t="s">
        <v>362</v>
      </c>
      <c r="O100" s="22" t="s">
        <v>363</v>
      </c>
    </row>
    <row r="101" s="4" customFormat="1" ht="21" customHeight="1" spans="1:15">
      <c r="A101" s="62"/>
      <c r="B101" s="152"/>
      <c r="C101" s="70"/>
      <c r="D101" s="153"/>
      <c r="E101" s="152"/>
      <c r="F101" s="27" t="s">
        <v>453</v>
      </c>
      <c r="G101" s="103" t="s">
        <v>359</v>
      </c>
      <c r="H101" s="103">
        <v>9</v>
      </c>
      <c r="I101" s="27" t="s">
        <v>292</v>
      </c>
      <c r="J101" s="27" t="s">
        <v>451</v>
      </c>
      <c r="K101" s="27" t="s">
        <v>41</v>
      </c>
      <c r="L101" s="27" t="s">
        <v>42</v>
      </c>
      <c r="M101" s="178" t="s">
        <v>454</v>
      </c>
      <c r="N101" s="27" t="s">
        <v>362</v>
      </c>
      <c r="O101" s="22" t="s">
        <v>363</v>
      </c>
    </row>
    <row r="102" s="4" customFormat="1" ht="21" customHeight="1" spans="1:15">
      <c r="A102" s="42" t="s">
        <v>355</v>
      </c>
      <c r="B102" s="148" t="s">
        <v>356</v>
      </c>
      <c r="C102" s="148" t="s">
        <v>27</v>
      </c>
      <c r="D102" s="148"/>
      <c r="E102" s="148" t="s">
        <v>357</v>
      </c>
      <c r="F102" s="27" t="s">
        <v>455</v>
      </c>
      <c r="G102" s="103" t="s">
        <v>359</v>
      </c>
      <c r="H102" s="103">
        <v>6</v>
      </c>
      <c r="I102" s="27" t="s">
        <v>292</v>
      </c>
      <c r="J102" s="27" t="s">
        <v>451</v>
      </c>
      <c r="K102" s="27" t="s">
        <v>41</v>
      </c>
      <c r="L102" s="27" t="s">
        <v>42</v>
      </c>
      <c r="M102" s="178" t="s">
        <v>456</v>
      </c>
      <c r="N102" s="27" t="s">
        <v>362</v>
      </c>
      <c r="O102" s="22" t="s">
        <v>363</v>
      </c>
    </row>
    <row r="103" s="4" customFormat="1" ht="21" customHeight="1" spans="1:15">
      <c r="A103" s="51"/>
      <c r="B103" s="150"/>
      <c r="C103" s="150"/>
      <c r="D103" s="150"/>
      <c r="E103" s="150"/>
      <c r="F103" s="27" t="s">
        <v>457</v>
      </c>
      <c r="G103" s="103" t="s">
        <v>359</v>
      </c>
      <c r="H103" s="103">
        <v>23.4</v>
      </c>
      <c r="I103" s="27" t="s">
        <v>292</v>
      </c>
      <c r="J103" s="27" t="s">
        <v>458</v>
      </c>
      <c r="K103" s="27" t="s">
        <v>41</v>
      </c>
      <c r="L103" s="27" t="s">
        <v>42</v>
      </c>
      <c r="M103" s="178" t="s">
        <v>459</v>
      </c>
      <c r="N103" s="27" t="s">
        <v>362</v>
      </c>
      <c r="O103" s="22" t="s">
        <v>363</v>
      </c>
    </row>
    <row r="104" s="4" customFormat="1" ht="21" customHeight="1" spans="1:15">
      <c r="A104" s="51"/>
      <c r="B104" s="150"/>
      <c r="C104" s="150"/>
      <c r="D104" s="150"/>
      <c r="E104" s="150"/>
      <c r="F104" s="27" t="s">
        <v>460</v>
      </c>
      <c r="G104" s="103" t="s">
        <v>359</v>
      </c>
      <c r="H104" s="103">
        <v>10.83</v>
      </c>
      <c r="I104" s="27" t="s">
        <v>292</v>
      </c>
      <c r="J104" s="27" t="s">
        <v>424</v>
      </c>
      <c r="K104" s="27" t="s">
        <v>41</v>
      </c>
      <c r="L104" s="27" t="s">
        <v>42</v>
      </c>
      <c r="M104" s="178" t="s">
        <v>461</v>
      </c>
      <c r="N104" s="27" t="s">
        <v>362</v>
      </c>
      <c r="O104" s="22" t="s">
        <v>363</v>
      </c>
    </row>
    <row r="105" s="4" customFormat="1" ht="21" customHeight="1" spans="1:15">
      <c r="A105" s="51"/>
      <c r="B105" s="150"/>
      <c r="C105" s="150"/>
      <c r="D105" s="150"/>
      <c r="E105" s="150"/>
      <c r="F105" s="27" t="s">
        <v>462</v>
      </c>
      <c r="G105" s="103" t="s">
        <v>359</v>
      </c>
      <c r="H105" s="103">
        <v>29.43</v>
      </c>
      <c r="I105" s="27" t="s">
        <v>292</v>
      </c>
      <c r="J105" s="27" t="s">
        <v>463</v>
      </c>
      <c r="K105" s="27" t="s">
        <v>41</v>
      </c>
      <c r="L105" s="27" t="s">
        <v>42</v>
      </c>
      <c r="M105" s="178" t="s">
        <v>464</v>
      </c>
      <c r="N105" s="27" t="s">
        <v>362</v>
      </c>
      <c r="O105" s="22" t="s">
        <v>363</v>
      </c>
    </row>
    <row r="106" s="4" customFormat="1" ht="21" customHeight="1" spans="1:15">
      <c r="A106" s="62"/>
      <c r="B106" s="152"/>
      <c r="C106" s="152"/>
      <c r="D106" s="152"/>
      <c r="E106" s="152"/>
      <c r="F106" s="27" t="s">
        <v>465</v>
      </c>
      <c r="G106" s="103" t="s">
        <v>359</v>
      </c>
      <c r="H106" s="103">
        <v>5.61</v>
      </c>
      <c r="I106" s="27" t="s">
        <v>292</v>
      </c>
      <c r="J106" s="27" t="s">
        <v>463</v>
      </c>
      <c r="K106" s="27" t="s">
        <v>41</v>
      </c>
      <c r="L106" s="27" t="s">
        <v>42</v>
      </c>
      <c r="M106" s="178" t="s">
        <v>466</v>
      </c>
      <c r="N106" s="27" t="s">
        <v>362</v>
      </c>
      <c r="O106" s="22" t="s">
        <v>363</v>
      </c>
    </row>
    <row r="107" s="4" customFormat="1" ht="30.9" customHeight="1" spans="1:15">
      <c r="A107" s="154" t="s">
        <v>467</v>
      </c>
      <c r="B107" s="25" t="s">
        <v>468</v>
      </c>
      <c r="C107" s="32" t="s">
        <v>76</v>
      </c>
      <c r="D107" s="24">
        <v>141</v>
      </c>
      <c r="E107" s="25" t="s">
        <v>357</v>
      </c>
      <c r="F107" s="155" t="s">
        <v>469</v>
      </c>
      <c r="G107" s="103" t="s">
        <v>470</v>
      </c>
      <c r="H107" s="156">
        <v>89.05</v>
      </c>
      <c r="I107" s="22" t="s">
        <v>471</v>
      </c>
      <c r="J107" s="27" t="s">
        <v>472</v>
      </c>
      <c r="K107" s="27" t="s">
        <v>41</v>
      </c>
      <c r="L107" s="27" t="s">
        <v>42</v>
      </c>
      <c r="M107" s="179" t="s">
        <v>473</v>
      </c>
      <c r="N107" s="27" t="s">
        <v>474</v>
      </c>
      <c r="O107" s="30" t="s">
        <v>475</v>
      </c>
    </row>
    <row r="108" s="4" customFormat="1" ht="30.9" customHeight="1" spans="1:15">
      <c r="A108" s="154"/>
      <c r="B108" s="25"/>
      <c r="C108" s="32"/>
      <c r="D108" s="24"/>
      <c r="E108" s="25"/>
      <c r="F108" s="157" t="s">
        <v>476</v>
      </c>
      <c r="G108" s="103" t="s">
        <v>470</v>
      </c>
      <c r="H108" s="156">
        <v>4.56</v>
      </c>
      <c r="I108" s="22" t="s">
        <v>191</v>
      </c>
      <c r="J108" s="27" t="s">
        <v>477</v>
      </c>
      <c r="K108" s="27" t="s">
        <v>41</v>
      </c>
      <c r="L108" s="27" t="s">
        <v>42</v>
      </c>
      <c r="M108" s="180" t="s">
        <v>478</v>
      </c>
      <c r="N108" s="27" t="s">
        <v>474</v>
      </c>
      <c r="O108" s="30" t="s">
        <v>475</v>
      </c>
    </row>
    <row r="109" s="4" customFormat="1" ht="30.9" customHeight="1" spans="1:15">
      <c r="A109" s="158" t="s">
        <v>467</v>
      </c>
      <c r="B109" s="148" t="s">
        <v>468</v>
      </c>
      <c r="C109" s="71" t="s">
        <v>76</v>
      </c>
      <c r="D109" s="149"/>
      <c r="E109" s="148" t="s">
        <v>357</v>
      </c>
      <c r="F109" s="157" t="s">
        <v>479</v>
      </c>
      <c r="G109" s="103" t="s">
        <v>470</v>
      </c>
      <c r="H109" s="156">
        <v>4.58</v>
      </c>
      <c r="I109" s="22" t="s">
        <v>191</v>
      </c>
      <c r="J109" s="27" t="s">
        <v>477</v>
      </c>
      <c r="K109" s="27" t="s">
        <v>41</v>
      </c>
      <c r="L109" s="27" t="s">
        <v>42</v>
      </c>
      <c r="M109" s="180" t="s">
        <v>480</v>
      </c>
      <c r="N109" s="27" t="s">
        <v>474</v>
      </c>
      <c r="O109" s="30" t="s">
        <v>475</v>
      </c>
    </row>
    <row r="110" s="4" customFormat="1" ht="30.9" customHeight="1" spans="1:15">
      <c r="A110" s="159"/>
      <c r="B110" s="150"/>
      <c r="C110" s="67"/>
      <c r="D110" s="151"/>
      <c r="E110" s="150"/>
      <c r="F110" s="155" t="s">
        <v>481</v>
      </c>
      <c r="G110" s="103" t="s">
        <v>470</v>
      </c>
      <c r="H110" s="22">
        <v>16.99</v>
      </c>
      <c r="I110" s="22" t="s">
        <v>191</v>
      </c>
      <c r="J110" s="27" t="s">
        <v>360</v>
      </c>
      <c r="K110" s="27" t="s">
        <v>41</v>
      </c>
      <c r="L110" s="27" t="s">
        <v>42</v>
      </c>
      <c r="M110" s="180" t="s">
        <v>482</v>
      </c>
      <c r="N110" s="27" t="s">
        <v>474</v>
      </c>
      <c r="O110" s="30" t="s">
        <v>475</v>
      </c>
    </row>
    <row r="111" s="4" customFormat="1" ht="30.9" customHeight="1" spans="1:15">
      <c r="A111" s="159"/>
      <c r="B111" s="150"/>
      <c r="C111" s="67"/>
      <c r="D111" s="151"/>
      <c r="E111" s="150"/>
      <c r="F111" s="155" t="s">
        <v>483</v>
      </c>
      <c r="G111" s="103" t="s">
        <v>470</v>
      </c>
      <c r="H111" s="22">
        <v>18.76</v>
      </c>
      <c r="I111" s="22" t="s">
        <v>484</v>
      </c>
      <c r="J111" s="27" t="s">
        <v>485</v>
      </c>
      <c r="K111" s="27" t="s">
        <v>41</v>
      </c>
      <c r="L111" s="27" t="s">
        <v>42</v>
      </c>
      <c r="M111" s="180" t="s">
        <v>486</v>
      </c>
      <c r="N111" s="27" t="s">
        <v>474</v>
      </c>
      <c r="O111" s="30" t="s">
        <v>475</v>
      </c>
    </row>
    <row r="112" s="4" customFormat="1" ht="30.9" customHeight="1" spans="1:15">
      <c r="A112" s="160"/>
      <c r="B112" s="152"/>
      <c r="C112" s="70"/>
      <c r="D112" s="153"/>
      <c r="E112" s="152"/>
      <c r="F112" s="155" t="s">
        <v>487</v>
      </c>
      <c r="G112" s="103" t="s">
        <v>470</v>
      </c>
      <c r="H112" s="22">
        <v>7.06</v>
      </c>
      <c r="I112" s="22" t="s">
        <v>404</v>
      </c>
      <c r="J112" s="27" t="s">
        <v>488</v>
      </c>
      <c r="K112" s="27" t="s">
        <v>41</v>
      </c>
      <c r="L112" s="27" t="s">
        <v>42</v>
      </c>
      <c r="M112" s="180" t="s">
        <v>489</v>
      </c>
      <c r="N112" s="27" t="s">
        <v>474</v>
      </c>
      <c r="O112" s="30" t="s">
        <v>475</v>
      </c>
    </row>
    <row r="113" s="4" customFormat="1" ht="26.9" customHeight="1" spans="1:166">
      <c r="A113" s="21" t="s">
        <v>490</v>
      </c>
      <c r="B113" s="25"/>
      <c r="C113" s="25"/>
      <c r="D113" s="54">
        <v>123</v>
      </c>
      <c r="E113" s="54"/>
      <c r="F113" s="54"/>
      <c r="G113" s="161"/>
      <c r="H113" s="54">
        <v>123</v>
      </c>
      <c r="I113" s="54"/>
      <c r="J113" s="22"/>
      <c r="K113" s="27"/>
      <c r="L113" s="27"/>
      <c r="M113" s="182"/>
      <c r="N113" s="34"/>
      <c r="O113" s="105"/>
      <c r="CY113" s="191"/>
      <c r="CZ113" s="191"/>
      <c r="DA113" s="191"/>
      <c r="DB113" s="191"/>
      <c r="DC113" s="191"/>
      <c r="DD113" s="191"/>
      <c r="DE113" s="191"/>
      <c r="DF113" s="191"/>
      <c r="DG113" s="191"/>
      <c r="DH113" s="191"/>
      <c r="DI113" s="191"/>
      <c r="DJ113" s="191"/>
      <c r="DK113" s="191"/>
      <c r="DL113" s="191"/>
      <c r="DM113" s="191"/>
      <c r="DN113" s="191"/>
      <c r="DO113" s="191"/>
      <c r="DP113" s="191"/>
      <c r="DQ113" s="191"/>
      <c r="DR113" s="191"/>
      <c r="DS113" s="191"/>
      <c r="DT113" s="191"/>
      <c r="DU113" s="191"/>
      <c r="DV113" s="191"/>
      <c r="DW113" s="191"/>
      <c r="DX113" s="191"/>
      <c r="DY113" s="191"/>
      <c r="DZ113" s="191"/>
      <c r="EA113" s="191"/>
      <c r="EB113" s="191"/>
      <c r="EC113" s="191"/>
      <c r="ED113" s="191"/>
      <c r="EE113" s="191"/>
      <c r="EF113" s="191"/>
      <c r="EG113" s="191"/>
      <c r="EH113" s="191"/>
      <c r="EI113" s="191"/>
      <c r="EJ113" s="191"/>
      <c r="EK113" s="191"/>
      <c r="EL113" s="191"/>
      <c r="EM113" s="191"/>
      <c r="EN113" s="191"/>
      <c r="EO113" s="191"/>
      <c r="EP113" s="191"/>
      <c r="EQ113" s="191"/>
      <c r="ER113" s="191"/>
      <c r="ES113" s="191"/>
      <c r="ET113" s="191"/>
      <c r="EU113" s="191"/>
      <c r="EV113" s="191"/>
      <c r="EW113" s="191"/>
      <c r="EX113" s="191"/>
      <c r="EY113" s="191"/>
      <c r="EZ113" s="191"/>
      <c r="FA113" s="191"/>
      <c r="FB113" s="191"/>
      <c r="FC113" s="191"/>
      <c r="FD113" s="191"/>
      <c r="FE113" s="191"/>
      <c r="FF113" s="191"/>
      <c r="FG113" s="191"/>
      <c r="FH113" s="191"/>
      <c r="FI113" s="191"/>
      <c r="FJ113" s="191"/>
    </row>
    <row r="114" s="4" customFormat="1" ht="35" customHeight="1" spans="1:15">
      <c r="A114" s="42" t="s">
        <v>491</v>
      </c>
      <c r="B114" s="42" t="s">
        <v>492</v>
      </c>
      <c r="C114" s="22" t="s">
        <v>27</v>
      </c>
      <c r="D114" s="24">
        <v>95</v>
      </c>
      <c r="E114" s="148" t="s">
        <v>493</v>
      </c>
      <c r="F114" s="42" t="s">
        <v>494</v>
      </c>
      <c r="G114" s="42" t="s">
        <v>495</v>
      </c>
      <c r="H114" s="149">
        <v>123</v>
      </c>
      <c r="I114" s="149" t="s">
        <v>94</v>
      </c>
      <c r="J114" s="42" t="s">
        <v>343</v>
      </c>
      <c r="K114" s="185" t="s">
        <v>266</v>
      </c>
      <c r="L114" s="185" t="s">
        <v>42</v>
      </c>
      <c r="M114" s="184" t="s">
        <v>496</v>
      </c>
      <c r="N114" s="185" t="s">
        <v>497</v>
      </c>
      <c r="O114" s="42" t="s">
        <v>498</v>
      </c>
    </row>
    <row r="115" s="4" customFormat="1" ht="48" customHeight="1" spans="1:15">
      <c r="A115" s="62"/>
      <c r="B115" s="62"/>
      <c r="C115" s="62" t="s">
        <v>76</v>
      </c>
      <c r="D115" s="153">
        <v>28</v>
      </c>
      <c r="E115" s="152"/>
      <c r="F115" s="62"/>
      <c r="G115" s="62"/>
      <c r="H115" s="153"/>
      <c r="I115" s="153"/>
      <c r="J115" s="62"/>
      <c r="K115" s="121"/>
      <c r="L115" s="121"/>
      <c r="M115" s="187"/>
      <c r="N115" s="121"/>
      <c r="O115" s="62"/>
    </row>
    <row r="116" s="4" customFormat="1" ht="30.95" customHeight="1" spans="1:15">
      <c r="A116" s="21" t="s">
        <v>499</v>
      </c>
      <c r="B116" s="22"/>
      <c r="C116" s="22"/>
      <c r="D116" s="24">
        <f>SUM(D117:D119)</f>
        <v>1125</v>
      </c>
      <c r="E116" s="24"/>
      <c r="F116" s="24"/>
      <c r="G116" s="24"/>
      <c r="H116" s="24">
        <f>SUM(H117:H119)</f>
        <v>1125</v>
      </c>
      <c r="I116" s="24"/>
      <c r="J116" s="22"/>
      <c r="K116" s="27"/>
      <c r="L116" s="27"/>
      <c r="M116" s="182"/>
      <c r="N116" s="188"/>
      <c r="O116" s="105"/>
    </row>
    <row r="117" s="4" customFormat="1" ht="57" customHeight="1" spans="1:15">
      <c r="A117" s="26" t="s">
        <v>500</v>
      </c>
      <c r="B117" s="22" t="s">
        <v>501</v>
      </c>
      <c r="C117" s="22" t="s">
        <v>502</v>
      </c>
      <c r="D117" s="24">
        <v>165</v>
      </c>
      <c r="E117" s="25" t="s">
        <v>216</v>
      </c>
      <c r="F117" s="27" t="s">
        <v>503</v>
      </c>
      <c r="G117" s="45" t="s">
        <v>504</v>
      </c>
      <c r="H117" s="126">
        <v>165</v>
      </c>
      <c r="I117" s="45" t="s">
        <v>505</v>
      </c>
      <c r="J117" s="45" t="s">
        <v>506</v>
      </c>
      <c r="K117" s="27" t="s">
        <v>41</v>
      </c>
      <c r="L117" s="27" t="s">
        <v>42</v>
      </c>
      <c r="M117" s="27" t="s">
        <v>507</v>
      </c>
      <c r="N117" s="27" t="s">
        <v>508</v>
      </c>
      <c r="O117" s="27" t="s">
        <v>509</v>
      </c>
    </row>
    <row r="118" s="4" customFormat="1" ht="83" customHeight="1" spans="1:15">
      <c r="A118" s="26"/>
      <c r="B118" s="22" t="s">
        <v>510</v>
      </c>
      <c r="C118" s="22" t="s">
        <v>511</v>
      </c>
      <c r="D118" s="34">
        <v>440</v>
      </c>
      <c r="E118" s="25" t="s">
        <v>216</v>
      </c>
      <c r="F118" s="27" t="s">
        <v>512</v>
      </c>
      <c r="G118" s="45" t="s">
        <v>513</v>
      </c>
      <c r="H118" s="126">
        <v>440</v>
      </c>
      <c r="I118" s="45" t="s">
        <v>94</v>
      </c>
      <c r="J118" s="45"/>
      <c r="K118" s="27" t="s">
        <v>41</v>
      </c>
      <c r="L118" s="27" t="s">
        <v>42</v>
      </c>
      <c r="M118" s="177" t="s">
        <v>514</v>
      </c>
      <c r="N118" s="27" t="s">
        <v>515</v>
      </c>
      <c r="O118" s="27" t="s">
        <v>516</v>
      </c>
    </row>
    <row r="119" s="4" customFormat="1" ht="66" customHeight="1" spans="1:15">
      <c r="A119" s="26" t="s">
        <v>517</v>
      </c>
      <c r="B119" s="22" t="s">
        <v>518</v>
      </c>
      <c r="C119" s="22" t="s">
        <v>519</v>
      </c>
      <c r="D119" s="24">
        <v>520</v>
      </c>
      <c r="E119" s="25" t="s">
        <v>216</v>
      </c>
      <c r="F119" s="27" t="s">
        <v>520</v>
      </c>
      <c r="G119" s="45" t="s">
        <v>521</v>
      </c>
      <c r="H119" s="126">
        <v>520</v>
      </c>
      <c r="I119" s="45" t="s">
        <v>522</v>
      </c>
      <c r="J119" s="45"/>
      <c r="K119" s="27" t="s">
        <v>41</v>
      </c>
      <c r="L119" s="27" t="s">
        <v>42</v>
      </c>
      <c r="M119" s="45" t="s">
        <v>523</v>
      </c>
      <c r="N119" s="27" t="s">
        <v>524</v>
      </c>
      <c r="O119" s="27" t="s">
        <v>525</v>
      </c>
    </row>
    <row r="120" s="4" customFormat="1" ht="29.1" customHeight="1" spans="1:166">
      <c r="A120" s="21" t="s">
        <v>526</v>
      </c>
      <c r="B120" s="25"/>
      <c r="C120" s="25"/>
      <c r="D120" s="54">
        <v>9110</v>
      </c>
      <c r="E120" s="54"/>
      <c r="F120" s="54"/>
      <c r="G120" s="54"/>
      <c r="H120" s="54">
        <v>9110</v>
      </c>
      <c r="I120" s="54"/>
      <c r="J120" s="22"/>
      <c r="K120" s="27"/>
      <c r="L120" s="27"/>
      <c r="M120" s="190"/>
      <c r="N120" s="126"/>
      <c r="O120" s="105"/>
      <c r="CY120" s="191"/>
      <c r="CZ120" s="191"/>
      <c r="DA120" s="191"/>
      <c r="DB120" s="191"/>
      <c r="DC120" s="191"/>
      <c r="DD120" s="191"/>
      <c r="DE120" s="191"/>
      <c r="DF120" s="191"/>
      <c r="DG120" s="191"/>
      <c r="DH120" s="191"/>
      <c r="DI120" s="191"/>
      <c r="DJ120" s="191"/>
      <c r="DK120" s="191"/>
      <c r="DL120" s="191"/>
      <c r="DM120" s="191"/>
      <c r="DN120" s="191"/>
      <c r="DO120" s="191"/>
      <c r="DP120" s="191"/>
      <c r="DQ120" s="191"/>
      <c r="DR120" s="191"/>
      <c r="DS120" s="191"/>
      <c r="DT120" s="191"/>
      <c r="DU120" s="191"/>
      <c r="DV120" s="191"/>
      <c r="DW120" s="191"/>
      <c r="DX120" s="191"/>
      <c r="DY120" s="191"/>
      <c r="DZ120" s="191"/>
      <c r="EA120" s="191"/>
      <c r="EB120" s="191"/>
      <c r="EC120" s="191"/>
      <c r="ED120" s="191"/>
      <c r="EE120" s="191"/>
      <c r="EF120" s="191"/>
      <c r="EG120" s="191"/>
      <c r="EH120" s="191"/>
      <c r="EI120" s="191"/>
      <c r="EJ120" s="191"/>
      <c r="EK120" s="191"/>
      <c r="EL120" s="191"/>
      <c r="EM120" s="191"/>
      <c r="EN120" s="191"/>
      <c r="EO120" s="191"/>
      <c r="EP120" s="191"/>
      <c r="EQ120" s="191"/>
      <c r="ER120" s="191"/>
      <c r="ES120" s="191"/>
      <c r="ET120" s="191"/>
      <c r="EU120" s="191"/>
      <c r="EV120" s="191"/>
      <c r="EW120" s="191"/>
      <c r="EX120" s="191"/>
      <c r="EY120" s="191"/>
      <c r="EZ120" s="191"/>
      <c r="FA120" s="191"/>
      <c r="FB120" s="191"/>
      <c r="FC120" s="191"/>
      <c r="FD120" s="191"/>
      <c r="FE120" s="191"/>
      <c r="FF120" s="191"/>
      <c r="FG120" s="191"/>
      <c r="FH120" s="191"/>
      <c r="FI120" s="191"/>
      <c r="FJ120" s="191"/>
    </row>
    <row r="121" s="4" customFormat="1" ht="45" customHeight="1" spans="1:166">
      <c r="A121" s="22" t="s">
        <v>527</v>
      </c>
      <c r="B121" s="25"/>
      <c r="C121" s="25" t="s">
        <v>528</v>
      </c>
      <c r="D121" s="31">
        <v>9110</v>
      </c>
      <c r="E121" s="22" t="s">
        <v>216</v>
      </c>
      <c r="F121" s="56" t="s">
        <v>529</v>
      </c>
      <c r="G121" s="177" t="s">
        <v>530</v>
      </c>
      <c r="H121" s="46">
        <v>3500</v>
      </c>
      <c r="I121" s="45" t="s">
        <v>241</v>
      </c>
      <c r="J121" s="177" t="s">
        <v>531</v>
      </c>
      <c r="K121" s="27" t="s">
        <v>41</v>
      </c>
      <c r="L121" s="27" t="s">
        <v>42</v>
      </c>
      <c r="M121" s="45" t="s">
        <v>532</v>
      </c>
      <c r="N121" s="27" t="s">
        <v>533</v>
      </c>
      <c r="O121" s="117" t="s">
        <v>534</v>
      </c>
      <c r="P121" s="191"/>
      <c r="Q121" s="191"/>
      <c r="R121" s="191"/>
      <c r="S121" s="191"/>
      <c r="T121" s="191"/>
      <c r="U121" s="191"/>
      <c r="V121" s="191"/>
      <c r="W121" s="191"/>
      <c r="X121" s="191"/>
      <c r="Y121" s="191"/>
      <c r="Z121" s="191"/>
      <c r="AA121" s="191"/>
      <c r="AB121" s="191"/>
      <c r="AC121" s="191"/>
      <c r="AD121" s="191"/>
      <c r="AE121" s="191"/>
      <c r="AF121" s="191"/>
      <c r="AG121" s="191"/>
      <c r="AH121" s="191"/>
      <c r="AI121" s="191"/>
      <c r="AJ121" s="191"/>
      <c r="AK121" s="191"/>
      <c r="AL121" s="191"/>
      <c r="AM121" s="191"/>
      <c r="AN121" s="191"/>
      <c r="AO121" s="191"/>
      <c r="AP121" s="191"/>
      <c r="AQ121" s="191"/>
      <c r="AR121" s="191"/>
      <c r="AS121" s="191"/>
      <c r="AT121" s="191"/>
      <c r="AU121" s="191"/>
      <c r="AV121" s="191"/>
      <c r="AW121" s="191"/>
      <c r="AX121" s="191"/>
      <c r="AY121" s="191"/>
      <c r="AZ121" s="191"/>
      <c r="BA121" s="191"/>
      <c r="BB121" s="191"/>
      <c r="BC121" s="191"/>
      <c r="BD121" s="191"/>
      <c r="BE121" s="191"/>
      <c r="BF121" s="191"/>
      <c r="BG121" s="191"/>
      <c r="BH121" s="191"/>
      <c r="BI121" s="191"/>
      <c r="BJ121" s="191"/>
      <c r="BK121" s="191"/>
      <c r="BL121" s="191"/>
      <c r="BM121" s="191"/>
      <c r="BN121" s="191"/>
      <c r="BO121" s="191"/>
      <c r="BP121" s="191"/>
      <c r="BQ121" s="191"/>
      <c r="BR121" s="191"/>
      <c r="BS121" s="191"/>
      <c r="BT121" s="191"/>
      <c r="BU121" s="191"/>
      <c r="BV121" s="191"/>
      <c r="BW121" s="191"/>
      <c r="BX121" s="191"/>
      <c r="BY121" s="191"/>
      <c r="BZ121" s="191"/>
      <c r="CA121" s="191"/>
      <c r="CB121" s="191"/>
      <c r="CC121" s="191"/>
      <c r="CD121" s="191"/>
      <c r="CE121" s="191"/>
      <c r="CF121" s="191"/>
      <c r="CG121" s="191"/>
      <c r="CH121" s="191"/>
      <c r="CI121" s="191"/>
      <c r="CJ121" s="191"/>
      <c r="CK121" s="191"/>
      <c r="CL121" s="191"/>
      <c r="CM121" s="191"/>
      <c r="CN121" s="191"/>
      <c r="CO121" s="191"/>
      <c r="CP121" s="191"/>
      <c r="CQ121" s="191"/>
      <c r="CR121" s="191"/>
      <c r="CS121" s="191"/>
      <c r="CT121" s="191"/>
      <c r="CU121" s="191"/>
      <c r="CV121" s="191"/>
      <c r="CW121" s="191"/>
      <c r="CX121" s="191"/>
      <c r="CY121" s="191"/>
      <c r="CZ121" s="191"/>
      <c r="DA121" s="191"/>
      <c r="DB121" s="191"/>
      <c r="DC121" s="191"/>
      <c r="DD121" s="191"/>
      <c r="DE121" s="191"/>
      <c r="DF121" s="191"/>
      <c r="DG121" s="191"/>
      <c r="DH121" s="191"/>
      <c r="DI121" s="191"/>
      <c r="DJ121" s="191"/>
      <c r="DK121" s="191"/>
      <c r="DL121" s="191"/>
      <c r="DM121" s="191"/>
      <c r="DN121" s="191"/>
      <c r="DO121" s="191"/>
      <c r="DP121" s="191"/>
      <c r="DQ121" s="191"/>
      <c r="DR121" s="191"/>
      <c r="DS121" s="191"/>
      <c r="DT121" s="191"/>
      <c r="DU121" s="191"/>
      <c r="DV121" s="191"/>
      <c r="DW121" s="191"/>
      <c r="DX121" s="191"/>
      <c r="DY121" s="191"/>
      <c r="DZ121" s="191"/>
      <c r="EA121" s="191"/>
      <c r="EB121" s="191"/>
      <c r="EC121" s="191"/>
      <c r="ED121" s="191"/>
      <c r="EE121" s="191"/>
      <c r="EF121" s="191"/>
      <c r="EG121" s="191"/>
      <c r="EH121" s="191"/>
      <c r="EI121" s="191"/>
      <c r="EJ121" s="191"/>
      <c r="EK121" s="191"/>
      <c r="EL121" s="191"/>
      <c r="EM121" s="191"/>
      <c r="EN121" s="191"/>
      <c r="EO121" s="191"/>
      <c r="EP121" s="191"/>
      <c r="EQ121" s="191"/>
      <c r="ER121" s="191"/>
      <c r="ES121" s="191"/>
      <c r="ET121" s="191"/>
      <c r="EU121" s="191"/>
      <c r="EV121" s="191"/>
      <c r="EW121" s="191"/>
      <c r="EX121" s="191"/>
      <c r="EY121" s="191"/>
      <c r="EZ121" s="191"/>
      <c r="FA121" s="191"/>
      <c r="FB121" s="191"/>
      <c r="FC121" s="191"/>
      <c r="FD121" s="191"/>
      <c r="FE121" s="191"/>
      <c r="FF121" s="191"/>
      <c r="FG121" s="191"/>
      <c r="FH121" s="191"/>
      <c r="FI121" s="191"/>
      <c r="FJ121" s="191"/>
    </row>
    <row r="122" s="4" customFormat="1" ht="37" customHeight="1" spans="1:166">
      <c r="A122" s="22"/>
      <c r="B122" s="25"/>
      <c r="C122" s="25"/>
      <c r="D122" s="31"/>
      <c r="E122" s="22"/>
      <c r="F122" s="172" t="s">
        <v>535</v>
      </c>
      <c r="G122" s="45" t="s">
        <v>536</v>
      </c>
      <c r="H122" s="46">
        <v>800</v>
      </c>
      <c r="I122" s="45" t="s">
        <v>537</v>
      </c>
      <c r="J122" s="177" t="s">
        <v>313</v>
      </c>
      <c r="K122" s="27" t="s">
        <v>41</v>
      </c>
      <c r="L122" s="27" t="s">
        <v>42</v>
      </c>
      <c r="M122" s="45" t="s">
        <v>538</v>
      </c>
      <c r="N122" s="27" t="s">
        <v>539</v>
      </c>
      <c r="O122" s="117" t="s">
        <v>540</v>
      </c>
      <c r="P122" s="191"/>
      <c r="Q122" s="191"/>
      <c r="R122" s="191"/>
      <c r="S122" s="191"/>
      <c r="T122" s="191"/>
      <c r="U122" s="191"/>
      <c r="V122" s="191"/>
      <c r="W122" s="191"/>
      <c r="X122" s="191"/>
      <c r="Y122" s="191"/>
      <c r="Z122" s="191"/>
      <c r="AA122" s="191"/>
      <c r="AB122" s="191"/>
      <c r="AC122" s="191"/>
      <c r="AD122" s="191"/>
      <c r="AE122" s="191"/>
      <c r="AF122" s="191"/>
      <c r="AG122" s="191"/>
      <c r="AH122" s="191"/>
      <c r="AI122" s="191"/>
      <c r="AJ122" s="191"/>
      <c r="AK122" s="191"/>
      <c r="AL122" s="191"/>
      <c r="AM122" s="191"/>
      <c r="AN122" s="191"/>
      <c r="AO122" s="191"/>
      <c r="AP122" s="191"/>
      <c r="AQ122" s="191"/>
      <c r="AR122" s="191"/>
      <c r="AS122" s="191"/>
      <c r="AT122" s="191"/>
      <c r="AU122" s="191"/>
      <c r="AV122" s="191"/>
      <c r="AW122" s="191"/>
      <c r="AX122" s="191"/>
      <c r="AY122" s="191"/>
      <c r="AZ122" s="191"/>
      <c r="BA122" s="191"/>
      <c r="BB122" s="191"/>
      <c r="BC122" s="191"/>
      <c r="BD122" s="191"/>
      <c r="BE122" s="191"/>
      <c r="BF122" s="191"/>
      <c r="BG122" s="191"/>
      <c r="BH122" s="191"/>
      <c r="BI122" s="191"/>
      <c r="BJ122" s="191"/>
      <c r="BK122" s="191"/>
      <c r="BL122" s="191"/>
      <c r="BM122" s="191"/>
      <c r="BN122" s="191"/>
      <c r="BO122" s="191"/>
      <c r="BP122" s="191"/>
      <c r="BQ122" s="191"/>
      <c r="BR122" s="191"/>
      <c r="BS122" s="191"/>
      <c r="BT122" s="191"/>
      <c r="BU122" s="191"/>
      <c r="BV122" s="191"/>
      <c r="BW122" s="191"/>
      <c r="BX122" s="191"/>
      <c r="BY122" s="191"/>
      <c r="BZ122" s="191"/>
      <c r="CA122" s="191"/>
      <c r="CB122" s="191"/>
      <c r="CC122" s="191"/>
      <c r="CD122" s="191"/>
      <c r="CE122" s="191"/>
      <c r="CF122" s="191"/>
      <c r="CG122" s="191"/>
      <c r="CH122" s="191"/>
      <c r="CI122" s="191"/>
      <c r="CJ122" s="191"/>
      <c r="CK122" s="191"/>
      <c r="CL122" s="191"/>
      <c r="CM122" s="191"/>
      <c r="CN122" s="191"/>
      <c r="CO122" s="191"/>
      <c r="CP122" s="191"/>
      <c r="CQ122" s="191"/>
      <c r="CR122" s="191"/>
      <c r="CS122" s="191"/>
      <c r="CT122" s="191"/>
      <c r="CU122" s="191"/>
      <c r="CV122" s="191"/>
      <c r="CW122" s="191"/>
      <c r="CX122" s="191"/>
      <c r="CY122" s="191"/>
      <c r="CZ122" s="191"/>
      <c r="DA122" s="191"/>
      <c r="DB122" s="191"/>
      <c r="DC122" s="191"/>
      <c r="DD122" s="191"/>
      <c r="DE122" s="191"/>
      <c r="DF122" s="191"/>
      <c r="DG122" s="191"/>
      <c r="DH122" s="191"/>
      <c r="DI122" s="191"/>
      <c r="DJ122" s="191"/>
      <c r="DK122" s="191"/>
      <c r="DL122" s="191"/>
      <c r="DM122" s="191"/>
      <c r="DN122" s="191"/>
      <c r="DO122" s="191"/>
      <c r="DP122" s="191"/>
      <c r="DQ122" s="191"/>
      <c r="DR122" s="191"/>
      <c r="DS122" s="191"/>
      <c r="DT122" s="191"/>
      <c r="DU122" s="191"/>
      <c r="DV122" s="191"/>
      <c r="DW122" s="191"/>
      <c r="DX122" s="191"/>
      <c r="DY122" s="191"/>
      <c r="DZ122" s="191"/>
      <c r="EA122" s="191"/>
      <c r="EB122" s="191"/>
      <c r="EC122" s="191"/>
      <c r="ED122" s="191"/>
      <c r="EE122" s="191"/>
      <c r="EF122" s="191"/>
      <c r="EG122" s="191"/>
      <c r="EH122" s="191"/>
      <c r="EI122" s="191"/>
      <c r="EJ122" s="191"/>
      <c r="EK122" s="191"/>
      <c r="EL122" s="191"/>
      <c r="EM122" s="191"/>
      <c r="EN122" s="191"/>
      <c r="EO122" s="191"/>
      <c r="EP122" s="191"/>
      <c r="EQ122" s="191"/>
      <c r="ER122" s="191"/>
      <c r="ES122" s="191"/>
      <c r="ET122" s="191"/>
      <c r="EU122" s="191"/>
      <c r="EV122" s="191"/>
      <c r="EW122" s="191"/>
      <c r="EX122" s="191"/>
      <c r="EY122" s="191"/>
      <c r="EZ122" s="191"/>
      <c r="FA122" s="191"/>
      <c r="FB122" s="191"/>
      <c r="FC122" s="191"/>
      <c r="FD122" s="191"/>
      <c r="FE122" s="191"/>
      <c r="FF122" s="191"/>
      <c r="FG122" s="191"/>
      <c r="FH122" s="191"/>
      <c r="FI122" s="191"/>
      <c r="FJ122" s="191"/>
    </row>
    <row r="123" s="4" customFormat="1" ht="62" customHeight="1" spans="1:166">
      <c r="A123" s="22"/>
      <c r="B123" s="25"/>
      <c r="C123" s="25"/>
      <c r="D123" s="31"/>
      <c r="E123" s="22"/>
      <c r="F123" s="172" t="s">
        <v>541</v>
      </c>
      <c r="G123" s="45" t="s">
        <v>542</v>
      </c>
      <c r="H123" s="46">
        <v>1500</v>
      </c>
      <c r="I123" s="45" t="s">
        <v>66</v>
      </c>
      <c r="J123" s="177" t="s">
        <v>251</v>
      </c>
      <c r="K123" s="27" t="s">
        <v>41</v>
      </c>
      <c r="L123" s="27" t="s">
        <v>42</v>
      </c>
      <c r="M123" s="45" t="s">
        <v>543</v>
      </c>
      <c r="N123" s="27" t="s">
        <v>544</v>
      </c>
      <c r="O123" s="117" t="s">
        <v>545</v>
      </c>
      <c r="P123" s="191"/>
      <c r="Q123" s="191"/>
      <c r="R123" s="191"/>
      <c r="S123" s="191"/>
      <c r="T123" s="191"/>
      <c r="U123" s="191"/>
      <c r="V123" s="191"/>
      <c r="W123" s="191"/>
      <c r="X123" s="191"/>
      <c r="Y123" s="191"/>
      <c r="Z123" s="191"/>
      <c r="AA123" s="191"/>
      <c r="AB123" s="191"/>
      <c r="AC123" s="191"/>
      <c r="AD123" s="191"/>
      <c r="AE123" s="191"/>
      <c r="AF123" s="191"/>
      <c r="AG123" s="191"/>
      <c r="AH123" s="191"/>
      <c r="AI123" s="191"/>
      <c r="AJ123" s="191"/>
      <c r="AK123" s="191"/>
      <c r="AL123" s="191"/>
      <c r="AM123" s="191"/>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1"/>
      <c r="BI123" s="191"/>
      <c r="BJ123" s="191"/>
      <c r="BK123" s="191"/>
      <c r="BL123" s="191"/>
      <c r="BM123" s="191"/>
      <c r="BN123" s="191"/>
      <c r="BO123" s="191"/>
      <c r="BP123" s="191"/>
      <c r="BQ123" s="191"/>
      <c r="BR123" s="191"/>
      <c r="BS123" s="191"/>
      <c r="BT123" s="191"/>
      <c r="BU123" s="191"/>
      <c r="BV123" s="191"/>
      <c r="BW123" s="191"/>
      <c r="BX123" s="191"/>
      <c r="BY123" s="191"/>
      <c r="BZ123" s="191"/>
      <c r="CA123" s="191"/>
      <c r="CB123" s="191"/>
      <c r="CC123" s="191"/>
      <c r="CD123" s="191"/>
      <c r="CE123" s="191"/>
      <c r="CF123" s="191"/>
      <c r="CG123" s="191"/>
      <c r="CH123" s="191"/>
      <c r="CI123" s="191"/>
      <c r="CJ123" s="191"/>
      <c r="CK123" s="191"/>
      <c r="CL123" s="191"/>
      <c r="CM123" s="191"/>
      <c r="CN123" s="191"/>
      <c r="CO123" s="191"/>
      <c r="CP123" s="191"/>
      <c r="CQ123" s="191"/>
      <c r="CR123" s="191"/>
      <c r="CS123" s="191"/>
      <c r="CT123" s="191"/>
      <c r="CU123" s="191"/>
      <c r="CV123" s="191"/>
      <c r="CW123" s="191"/>
      <c r="CX123" s="191"/>
      <c r="CY123" s="191"/>
      <c r="CZ123" s="191"/>
      <c r="DA123" s="191"/>
      <c r="DB123" s="191"/>
      <c r="DC123" s="191"/>
      <c r="DD123" s="191"/>
      <c r="DE123" s="191"/>
      <c r="DF123" s="191"/>
      <c r="DG123" s="191"/>
      <c r="DH123" s="191"/>
      <c r="DI123" s="191"/>
      <c r="DJ123" s="191"/>
      <c r="DK123" s="191"/>
      <c r="DL123" s="191"/>
      <c r="DM123" s="191"/>
      <c r="DN123" s="191"/>
      <c r="DO123" s="191"/>
      <c r="DP123" s="191"/>
      <c r="DQ123" s="191"/>
      <c r="DR123" s="191"/>
      <c r="DS123" s="191"/>
      <c r="DT123" s="191"/>
      <c r="DU123" s="191"/>
      <c r="DV123" s="191"/>
      <c r="DW123" s="191"/>
      <c r="DX123" s="191"/>
      <c r="DY123" s="191"/>
      <c r="DZ123" s="191"/>
      <c r="EA123" s="191"/>
      <c r="EB123" s="191"/>
      <c r="EC123" s="191"/>
      <c r="ED123" s="191"/>
      <c r="EE123" s="191"/>
      <c r="EF123" s="191"/>
      <c r="EG123" s="191"/>
      <c r="EH123" s="191"/>
      <c r="EI123" s="191"/>
      <c r="EJ123" s="191"/>
      <c r="EK123" s="191"/>
      <c r="EL123" s="191"/>
      <c r="EM123" s="191"/>
      <c r="EN123" s="191"/>
      <c r="EO123" s="191"/>
      <c r="EP123" s="191"/>
      <c r="EQ123" s="191"/>
      <c r="ER123" s="191"/>
      <c r="ES123" s="191"/>
      <c r="ET123" s="191"/>
      <c r="EU123" s="191"/>
      <c r="EV123" s="191"/>
      <c r="EW123" s="191"/>
      <c r="EX123" s="191"/>
      <c r="EY123" s="191"/>
      <c r="EZ123" s="191"/>
      <c r="FA123" s="191"/>
      <c r="FB123" s="191"/>
      <c r="FC123" s="191"/>
      <c r="FD123" s="191"/>
      <c r="FE123" s="191"/>
      <c r="FF123" s="191"/>
      <c r="FG123" s="191"/>
      <c r="FH123" s="191"/>
      <c r="FI123" s="191"/>
      <c r="FJ123" s="191"/>
    </row>
    <row r="124" s="4" customFormat="1" ht="39" customHeight="1" spans="1:15">
      <c r="A124" s="42" t="s">
        <v>527</v>
      </c>
      <c r="B124" s="150"/>
      <c r="C124" s="148" t="s">
        <v>528</v>
      </c>
      <c r="D124" s="203"/>
      <c r="E124" s="42" t="s">
        <v>216</v>
      </c>
      <c r="F124" s="172" t="s">
        <v>546</v>
      </c>
      <c r="G124" s="45" t="s">
        <v>547</v>
      </c>
      <c r="H124" s="46">
        <v>650</v>
      </c>
      <c r="I124" s="45" t="s">
        <v>94</v>
      </c>
      <c r="J124" s="177"/>
      <c r="K124" s="27" t="s">
        <v>41</v>
      </c>
      <c r="L124" s="27" t="s">
        <v>42</v>
      </c>
      <c r="M124" s="56" t="s">
        <v>548</v>
      </c>
      <c r="N124" s="27" t="s">
        <v>549</v>
      </c>
      <c r="O124" s="117" t="s">
        <v>550</v>
      </c>
    </row>
    <row r="125" s="4" customFormat="1" ht="33" customHeight="1" spans="1:15">
      <c r="A125" s="51"/>
      <c r="B125" s="150"/>
      <c r="C125" s="150"/>
      <c r="D125" s="203"/>
      <c r="E125" s="51"/>
      <c r="F125" s="172" t="s">
        <v>551</v>
      </c>
      <c r="G125" s="177" t="s">
        <v>552</v>
      </c>
      <c r="H125" s="46">
        <v>30</v>
      </c>
      <c r="I125" s="45" t="s">
        <v>94</v>
      </c>
      <c r="J125" s="177"/>
      <c r="K125" s="27" t="s">
        <v>41</v>
      </c>
      <c r="L125" s="27" t="s">
        <v>42</v>
      </c>
      <c r="M125" s="56" t="s">
        <v>553</v>
      </c>
      <c r="N125" s="27" t="s">
        <v>554</v>
      </c>
      <c r="O125" s="117" t="s">
        <v>555</v>
      </c>
    </row>
    <row r="126" s="4" customFormat="1" ht="45" customHeight="1" spans="1:15">
      <c r="A126" s="51"/>
      <c r="B126" s="150"/>
      <c r="C126" s="150"/>
      <c r="D126" s="203"/>
      <c r="E126" s="51"/>
      <c r="F126" s="172" t="s">
        <v>556</v>
      </c>
      <c r="G126" s="45" t="s">
        <v>557</v>
      </c>
      <c r="H126" s="46">
        <v>220</v>
      </c>
      <c r="I126" s="45" t="s">
        <v>94</v>
      </c>
      <c r="J126" s="45"/>
      <c r="K126" s="27" t="s">
        <v>41</v>
      </c>
      <c r="L126" s="27" t="s">
        <v>42</v>
      </c>
      <c r="M126" s="27" t="s">
        <v>558</v>
      </c>
      <c r="N126" s="27" t="s">
        <v>559</v>
      </c>
      <c r="O126" s="117" t="s">
        <v>560</v>
      </c>
    </row>
    <row r="127" s="4" customFormat="1" ht="70" customHeight="1" spans="1:15">
      <c r="A127" s="51"/>
      <c r="B127" s="150"/>
      <c r="C127" s="150"/>
      <c r="D127" s="203"/>
      <c r="E127" s="51"/>
      <c r="F127" s="172" t="s">
        <v>561</v>
      </c>
      <c r="G127" s="45" t="s">
        <v>562</v>
      </c>
      <c r="H127" s="46">
        <v>300</v>
      </c>
      <c r="I127" s="45" t="s">
        <v>94</v>
      </c>
      <c r="J127" s="45"/>
      <c r="K127" s="27" t="s">
        <v>41</v>
      </c>
      <c r="L127" s="27" t="s">
        <v>42</v>
      </c>
      <c r="M127" s="27" t="s">
        <v>563</v>
      </c>
      <c r="N127" s="27" t="s">
        <v>564</v>
      </c>
      <c r="O127" s="117" t="s">
        <v>565</v>
      </c>
    </row>
    <row r="128" s="4" customFormat="1" ht="47" customHeight="1" spans="1:15">
      <c r="A128" s="62"/>
      <c r="B128" s="152"/>
      <c r="C128" s="152"/>
      <c r="D128" s="204"/>
      <c r="E128" s="62"/>
      <c r="F128" s="172" t="s">
        <v>566</v>
      </c>
      <c r="G128" s="45" t="s">
        <v>547</v>
      </c>
      <c r="H128" s="46">
        <v>300</v>
      </c>
      <c r="I128" s="45" t="s">
        <v>94</v>
      </c>
      <c r="J128" s="45"/>
      <c r="K128" s="27" t="s">
        <v>41</v>
      </c>
      <c r="L128" s="27" t="s">
        <v>42</v>
      </c>
      <c r="M128" s="27" t="s">
        <v>567</v>
      </c>
      <c r="N128" s="27" t="s">
        <v>568</v>
      </c>
      <c r="O128" s="117" t="s">
        <v>569</v>
      </c>
    </row>
    <row r="129" ht="119" customHeight="1" spans="1:15">
      <c r="A129" s="192" t="s">
        <v>570</v>
      </c>
      <c r="B129" s="25"/>
      <c r="C129" s="25" t="s">
        <v>528</v>
      </c>
      <c r="D129" s="31"/>
      <c r="E129" s="22" t="s">
        <v>216</v>
      </c>
      <c r="F129" s="172" t="s">
        <v>571</v>
      </c>
      <c r="G129" s="45" t="s">
        <v>234</v>
      </c>
      <c r="H129" s="46">
        <v>1430</v>
      </c>
      <c r="I129" s="45" t="s">
        <v>94</v>
      </c>
      <c r="J129" s="45"/>
      <c r="K129" s="27" t="s">
        <v>41</v>
      </c>
      <c r="L129" s="27" t="s">
        <v>42</v>
      </c>
      <c r="M129" s="27" t="s">
        <v>235</v>
      </c>
      <c r="N129" s="27" t="s">
        <v>259</v>
      </c>
      <c r="O129" s="117" t="s">
        <v>260</v>
      </c>
    </row>
    <row r="130" ht="42" customHeight="1" spans="1:15">
      <c r="A130" s="192"/>
      <c r="B130" s="25"/>
      <c r="C130" s="25"/>
      <c r="D130" s="31"/>
      <c r="E130" s="22"/>
      <c r="F130" s="172" t="s">
        <v>572</v>
      </c>
      <c r="G130" s="45" t="s">
        <v>573</v>
      </c>
      <c r="H130" s="46">
        <v>80</v>
      </c>
      <c r="I130" s="45" t="s">
        <v>94</v>
      </c>
      <c r="J130" s="45"/>
      <c r="K130" s="27" t="s">
        <v>41</v>
      </c>
      <c r="L130" s="27" t="s">
        <v>42</v>
      </c>
      <c r="M130" s="27" t="s">
        <v>574</v>
      </c>
      <c r="N130" s="27" t="s">
        <v>575</v>
      </c>
      <c r="O130" s="117" t="s">
        <v>576</v>
      </c>
    </row>
    <row r="131" ht="27" customHeight="1" spans="1:15">
      <c r="A131" s="192"/>
      <c r="B131" s="25"/>
      <c r="C131" s="25"/>
      <c r="D131" s="31"/>
      <c r="E131" s="22"/>
      <c r="F131" s="172" t="s">
        <v>577</v>
      </c>
      <c r="G131" s="177" t="s">
        <v>223</v>
      </c>
      <c r="H131" s="193">
        <v>300</v>
      </c>
      <c r="I131" s="45" t="s">
        <v>94</v>
      </c>
      <c r="J131" s="177"/>
      <c r="K131" s="27" t="s">
        <v>41</v>
      </c>
      <c r="L131" s="27" t="s">
        <v>42</v>
      </c>
      <c r="M131" s="56" t="s">
        <v>224</v>
      </c>
      <c r="N131" s="27" t="s">
        <v>225</v>
      </c>
      <c r="O131" s="117" t="s">
        <v>226</v>
      </c>
    </row>
  </sheetData>
  <mergeCells count="119">
    <mergeCell ref="A2:O2"/>
    <mergeCell ref="N3:O3"/>
    <mergeCell ref="A4:D4"/>
    <mergeCell ref="E4:O4"/>
    <mergeCell ref="C5:D5"/>
    <mergeCell ref="I5:J5"/>
    <mergeCell ref="A5:A6"/>
    <mergeCell ref="A9:A11"/>
    <mergeCell ref="A15:A17"/>
    <mergeCell ref="A22:A25"/>
    <mergeCell ref="A26:A27"/>
    <mergeCell ref="A28:A30"/>
    <mergeCell ref="A32:A35"/>
    <mergeCell ref="A36:A40"/>
    <mergeCell ref="A42:A44"/>
    <mergeCell ref="A45:A46"/>
    <mergeCell ref="A52:A54"/>
    <mergeCell ref="A58:A60"/>
    <mergeCell ref="A61:A62"/>
    <mergeCell ref="A65:A68"/>
    <mergeCell ref="A69:A81"/>
    <mergeCell ref="A82:A101"/>
    <mergeCell ref="A102:A106"/>
    <mergeCell ref="A107:A108"/>
    <mergeCell ref="A109:A112"/>
    <mergeCell ref="A114:A115"/>
    <mergeCell ref="A117:A118"/>
    <mergeCell ref="A121:A123"/>
    <mergeCell ref="A124:A128"/>
    <mergeCell ref="A129:A131"/>
    <mergeCell ref="B5:B6"/>
    <mergeCell ref="B22:B25"/>
    <mergeCell ref="B26:B27"/>
    <mergeCell ref="B28:B30"/>
    <mergeCell ref="B32:B35"/>
    <mergeCell ref="B38:B40"/>
    <mergeCell ref="B42:B44"/>
    <mergeCell ref="B59:B60"/>
    <mergeCell ref="B61:B62"/>
    <mergeCell ref="B65:B68"/>
    <mergeCell ref="B69:B81"/>
    <mergeCell ref="B82:B101"/>
    <mergeCell ref="B102:B106"/>
    <mergeCell ref="B107:B108"/>
    <mergeCell ref="B109:B112"/>
    <mergeCell ref="B114:B115"/>
    <mergeCell ref="B121:B123"/>
    <mergeCell ref="B124:B128"/>
    <mergeCell ref="B129:B131"/>
    <mergeCell ref="C32:C35"/>
    <mergeCell ref="C38:C40"/>
    <mergeCell ref="C42:C44"/>
    <mergeCell ref="C59:C60"/>
    <mergeCell ref="C61:C62"/>
    <mergeCell ref="C65:C68"/>
    <mergeCell ref="C69:C81"/>
    <mergeCell ref="C82:C101"/>
    <mergeCell ref="C102:C106"/>
    <mergeCell ref="C107:C108"/>
    <mergeCell ref="C109:C112"/>
    <mergeCell ref="C121:C123"/>
    <mergeCell ref="C124:C128"/>
    <mergeCell ref="C129:C131"/>
    <mergeCell ref="D32:D35"/>
    <mergeCell ref="D38:D40"/>
    <mergeCell ref="D42:D44"/>
    <mergeCell ref="D59:D60"/>
    <mergeCell ref="D61:D62"/>
    <mergeCell ref="D65:D68"/>
    <mergeCell ref="D69:D81"/>
    <mergeCell ref="D82:D101"/>
    <mergeCell ref="D102:D106"/>
    <mergeCell ref="D107:D108"/>
    <mergeCell ref="D109:D112"/>
    <mergeCell ref="D121:D123"/>
    <mergeCell ref="D124:D128"/>
    <mergeCell ref="D129:D131"/>
    <mergeCell ref="E5:E6"/>
    <mergeCell ref="E32:E35"/>
    <mergeCell ref="E38:E40"/>
    <mergeCell ref="E59:E60"/>
    <mergeCell ref="E61:E62"/>
    <mergeCell ref="E65:E68"/>
    <mergeCell ref="E69:E81"/>
    <mergeCell ref="E82:E101"/>
    <mergeCell ref="E102:E106"/>
    <mergeCell ref="E107:E108"/>
    <mergeCell ref="E109:E112"/>
    <mergeCell ref="E114:E115"/>
    <mergeCell ref="E121:E123"/>
    <mergeCell ref="E124:E128"/>
    <mergeCell ref="E129:E131"/>
    <mergeCell ref="F5:F6"/>
    <mergeCell ref="F15:F17"/>
    <mergeCell ref="F61:F62"/>
    <mergeCell ref="F114:F115"/>
    <mergeCell ref="G5:G6"/>
    <mergeCell ref="G15:G17"/>
    <mergeCell ref="G59:G60"/>
    <mergeCell ref="G61:G62"/>
    <mergeCell ref="G114:G115"/>
    <mergeCell ref="H5:H6"/>
    <mergeCell ref="H61:H62"/>
    <mergeCell ref="H114:H115"/>
    <mergeCell ref="I61:I62"/>
    <mergeCell ref="I114:I115"/>
    <mergeCell ref="J61:J62"/>
    <mergeCell ref="J114:J115"/>
    <mergeCell ref="K5:K6"/>
    <mergeCell ref="L5:L6"/>
    <mergeCell ref="M5:M6"/>
    <mergeCell ref="M61:M62"/>
    <mergeCell ref="M114:M115"/>
    <mergeCell ref="N5:N6"/>
    <mergeCell ref="N61:N62"/>
    <mergeCell ref="N114:N115"/>
    <mergeCell ref="O5:O6"/>
    <mergeCell ref="O61:O62"/>
    <mergeCell ref="O114:O115"/>
  </mergeCells>
  <printOptions horizontalCentered="1"/>
  <pageMargins left="0.160416666666667" right="0" top="0.196527777777778" bottom="0.313888888888889" header="0.215277777777778" footer="0.118055555555556"/>
  <pageSetup paperSize="9" orientation="landscape" horizontalDpi="600"/>
  <headerFooter>
    <oddFooter>&amp;C第 &amp;P 页，共 &amp;N 页</oddFooter>
  </headerFooter>
  <rowBreaks count="1" manualBreakCount="1">
    <brk id="11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31"/>
  <sheetViews>
    <sheetView topLeftCell="A46" workbookViewId="0">
      <selection activeCell="M49" sqref="M49"/>
    </sheetView>
  </sheetViews>
  <sheetFormatPr defaultColWidth="6.875" defaultRowHeight="18" customHeight="1"/>
  <cols>
    <col min="1" max="1" width="10.375" style="6" customWidth="1"/>
    <col min="2" max="2" width="6.025" style="7" customWidth="1"/>
    <col min="3" max="3" width="5.125" style="7" customWidth="1"/>
    <col min="4" max="4" width="6.375" style="7" customWidth="1"/>
    <col min="5" max="5" width="5.375" style="7" customWidth="1"/>
    <col min="6" max="6" width="17.2666666666667" style="8" customWidth="1"/>
    <col min="7" max="7" width="15.375" style="9" customWidth="1"/>
    <col min="8" max="8" width="7.83333333333333" style="10" customWidth="1"/>
    <col min="9" max="9" width="7.83333333333333" style="9" customWidth="1"/>
    <col min="10" max="10" width="9.88333333333333" style="9" customWidth="1"/>
    <col min="11" max="11" width="8.625" style="10" customWidth="1"/>
    <col min="12" max="12" width="8" style="10" customWidth="1"/>
    <col min="13" max="13" width="17.125" style="9" customWidth="1"/>
    <col min="14" max="14" width="13" style="9" customWidth="1"/>
    <col min="15" max="15" width="8.125" style="1" customWidth="1"/>
    <col min="16" max="77" width="6.875" style="1" customWidth="1"/>
    <col min="78" max="16384" width="6.875" style="1"/>
  </cols>
  <sheetData>
    <row r="1" s="1" customFormat="1" customHeight="1" spans="1:14">
      <c r="A1" s="11" t="s">
        <v>578</v>
      </c>
      <c r="B1" s="7"/>
      <c r="C1" s="7"/>
      <c r="D1" s="7"/>
      <c r="E1" s="7"/>
      <c r="F1" s="8"/>
      <c r="G1" s="9"/>
      <c r="H1" s="10"/>
      <c r="I1" s="9"/>
      <c r="J1" s="9"/>
      <c r="K1" s="10"/>
      <c r="L1" s="10"/>
      <c r="M1" s="9"/>
      <c r="N1" s="9"/>
    </row>
    <row r="2" s="1" customFormat="1" ht="29.25" customHeight="1" spans="1:102">
      <c r="A2" s="12" t="s">
        <v>1</v>
      </c>
      <c r="B2" s="12"/>
      <c r="C2" s="12"/>
      <c r="D2" s="12"/>
      <c r="E2" s="12"/>
      <c r="F2" s="12"/>
      <c r="G2" s="12"/>
      <c r="H2" s="12"/>
      <c r="I2" s="12"/>
      <c r="J2" s="12"/>
      <c r="K2" s="12"/>
      <c r="L2" s="12"/>
      <c r="M2" s="12"/>
      <c r="N2" s="12"/>
      <c r="O2" s="12"/>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row>
    <row r="3" s="1" customFormat="1" ht="20.1" customHeight="1" spans="1:166">
      <c r="A3" s="13"/>
      <c r="B3" s="14"/>
      <c r="C3" s="14"/>
      <c r="D3" s="14"/>
      <c r="E3" s="14"/>
      <c r="F3" s="13" t="s">
        <v>2</v>
      </c>
      <c r="G3" s="14"/>
      <c r="H3" s="15"/>
      <c r="I3" s="14"/>
      <c r="J3" s="14"/>
      <c r="K3" s="15"/>
      <c r="L3" s="15"/>
      <c r="M3" s="14"/>
      <c r="N3" s="94" t="s">
        <v>3</v>
      </c>
      <c r="O3" s="9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row>
    <row r="4" s="2" customFormat="1" ht="21" customHeight="1" spans="1:166">
      <c r="A4" s="16" t="s">
        <v>4</v>
      </c>
      <c r="B4" s="16"/>
      <c r="C4" s="16"/>
      <c r="D4" s="16"/>
      <c r="E4" s="16" t="s">
        <v>5</v>
      </c>
      <c r="F4" s="16"/>
      <c r="G4" s="16"/>
      <c r="H4" s="16"/>
      <c r="I4" s="16"/>
      <c r="J4" s="16"/>
      <c r="K4" s="16"/>
      <c r="L4" s="16"/>
      <c r="M4" s="16"/>
      <c r="N4" s="16"/>
      <c r="O4" s="16"/>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row>
    <row r="5" s="2" customFormat="1" ht="21" customHeight="1" spans="1:166">
      <c r="A5" s="16" t="s">
        <v>6</v>
      </c>
      <c r="B5" s="16" t="s">
        <v>7</v>
      </c>
      <c r="C5" s="16" t="s">
        <v>8</v>
      </c>
      <c r="D5" s="16"/>
      <c r="E5" s="17" t="s">
        <v>9</v>
      </c>
      <c r="F5" s="17" t="s">
        <v>10</v>
      </c>
      <c r="G5" s="17" t="s">
        <v>11</v>
      </c>
      <c r="H5" s="17" t="s">
        <v>12</v>
      </c>
      <c r="I5" s="17" t="s">
        <v>13</v>
      </c>
      <c r="J5" s="17"/>
      <c r="K5" s="17" t="s">
        <v>14</v>
      </c>
      <c r="L5" s="17" t="s">
        <v>15</v>
      </c>
      <c r="M5" s="96" t="s">
        <v>16</v>
      </c>
      <c r="N5" s="17" t="s">
        <v>17</v>
      </c>
      <c r="O5" s="97" t="s">
        <v>18</v>
      </c>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row>
    <row r="6" s="2" customFormat="1" ht="29" customHeight="1" spans="1:15">
      <c r="A6" s="16"/>
      <c r="B6" s="16"/>
      <c r="C6" s="16" t="s">
        <v>19</v>
      </c>
      <c r="D6" s="16" t="s">
        <v>20</v>
      </c>
      <c r="E6" s="16"/>
      <c r="F6" s="16"/>
      <c r="G6" s="16"/>
      <c r="H6" s="16"/>
      <c r="I6" s="16" t="s">
        <v>21</v>
      </c>
      <c r="J6" s="16" t="s">
        <v>22</v>
      </c>
      <c r="K6" s="16"/>
      <c r="L6" s="16"/>
      <c r="M6" s="98"/>
      <c r="N6" s="16"/>
      <c r="O6" s="97"/>
    </row>
    <row r="7" s="3" customFormat="1" ht="26" customHeight="1" spans="1:15">
      <c r="A7" s="18" t="s">
        <v>23</v>
      </c>
      <c r="B7" s="19"/>
      <c r="C7" s="19"/>
      <c r="D7" s="20">
        <f>D8+D21+D31+D41+D50+D57+D64+D113+D116+D120</f>
        <v>36632</v>
      </c>
      <c r="E7" s="20"/>
      <c r="F7" s="20"/>
      <c r="G7" s="20"/>
      <c r="H7" s="20">
        <f>H8+H21+H31+H41+H50+H57+H64+H113+H116+H120</f>
        <v>36632</v>
      </c>
      <c r="I7" s="20"/>
      <c r="J7" s="18"/>
      <c r="K7" s="99"/>
      <c r="L7" s="99"/>
      <c r="M7" s="100"/>
      <c r="N7" s="101"/>
      <c r="O7" s="102"/>
    </row>
    <row r="8" s="4" customFormat="1" ht="29" customHeight="1" spans="1:15">
      <c r="A8" s="21" t="s">
        <v>24</v>
      </c>
      <c r="B8" s="22"/>
      <c r="C8" s="22"/>
      <c r="D8" s="23">
        <f>SUM(D9:D20)</f>
        <v>5192</v>
      </c>
      <c r="E8" s="23"/>
      <c r="F8" s="23"/>
      <c r="G8" s="23"/>
      <c r="H8" s="23">
        <f>SUM(H9:H20)</f>
        <v>5192</v>
      </c>
      <c r="I8" s="23"/>
      <c r="J8" s="22"/>
      <c r="K8" s="103"/>
      <c r="L8" s="103"/>
      <c r="M8" s="104"/>
      <c r="N8" s="22"/>
      <c r="O8" s="105"/>
    </row>
    <row r="9" s="4" customFormat="1" ht="115" customHeight="1" spans="1:15">
      <c r="A9" s="22" t="s">
        <v>25</v>
      </c>
      <c r="B9" s="22" t="s">
        <v>26</v>
      </c>
      <c r="C9" s="22" t="s">
        <v>27</v>
      </c>
      <c r="D9" s="24">
        <v>400</v>
      </c>
      <c r="E9" s="25" t="s">
        <v>28</v>
      </c>
      <c r="F9" s="26" t="s">
        <v>29</v>
      </c>
      <c r="G9" s="22"/>
      <c r="H9" s="24">
        <v>400</v>
      </c>
      <c r="I9" s="24" t="s">
        <v>30</v>
      </c>
      <c r="J9" s="34" t="s">
        <v>31</v>
      </c>
      <c r="K9" s="106">
        <v>45017</v>
      </c>
      <c r="L9" s="84">
        <v>45231</v>
      </c>
      <c r="M9" s="26" t="s">
        <v>579</v>
      </c>
      <c r="N9" s="27" t="s">
        <v>35</v>
      </c>
      <c r="O9" s="30" t="s">
        <v>36</v>
      </c>
    </row>
    <row r="10" s="4" customFormat="1" ht="128" customHeight="1" spans="1:15">
      <c r="A10" s="22"/>
      <c r="B10" s="22" t="s">
        <v>26</v>
      </c>
      <c r="C10" s="22" t="s">
        <v>27</v>
      </c>
      <c r="D10" s="24">
        <v>600</v>
      </c>
      <c r="E10" s="27" t="s">
        <v>28</v>
      </c>
      <c r="F10" s="26" t="s">
        <v>37</v>
      </c>
      <c r="G10" s="22" t="s">
        <v>38</v>
      </c>
      <c r="H10" s="24">
        <v>600</v>
      </c>
      <c r="I10" s="24" t="s">
        <v>39</v>
      </c>
      <c r="J10" s="34" t="s">
        <v>40</v>
      </c>
      <c r="K10" s="106">
        <v>44927</v>
      </c>
      <c r="L10" s="106">
        <v>45261</v>
      </c>
      <c r="M10" s="26" t="s">
        <v>580</v>
      </c>
      <c r="N10" s="27" t="s">
        <v>44</v>
      </c>
      <c r="O10" s="22" t="s">
        <v>45</v>
      </c>
    </row>
    <row r="11" s="4" customFormat="1" ht="57" customHeight="1" spans="1:15">
      <c r="A11" s="22"/>
      <c r="B11" s="22" t="s">
        <v>26</v>
      </c>
      <c r="C11" s="22" t="s">
        <v>27</v>
      </c>
      <c r="D11" s="24">
        <v>825</v>
      </c>
      <c r="E11" s="25" t="s">
        <v>28</v>
      </c>
      <c r="F11" s="28" t="s">
        <v>46</v>
      </c>
      <c r="G11" s="29" t="s">
        <v>47</v>
      </c>
      <c r="H11" s="24">
        <v>825</v>
      </c>
      <c r="I11" s="24" t="s">
        <v>48</v>
      </c>
      <c r="J11" s="24" t="s">
        <v>49</v>
      </c>
      <c r="K11" s="107" t="s">
        <v>50</v>
      </c>
      <c r="L11" s="107" t="s">
        <v>42</v>
      </c>
      <c r="M11" s="108" t="s">
        <v>51</v>
      </c>
      <c r="N11" s="27" t="s">
        <v>52</v>
      </c>
      <c r="O11" s="30" t="s">
        <v>53</v>
      </c>
    </row>
    <row r="12" s="4" customFormat="1" ht="139" customHeight="1" spans="1:244">
      <c r="A12" s="30" t="s">
        <v>54</v>
      </c>
      <c r="B12" s="22" t="s">
        <v>55</v>
      </c>
      <c r="C12" s="22" t="s">
        <v>27</v>
      </c>
      <c r="D12" s="31">
        <v>37</v>
      </c>
      <c r="E12" s="25" t="s">
        <v>28</v>
      </c>
      <c r="F12" s="22" t="s">
        <v>56</v>
      </c>
      <c r="G12" s="22" t="s">
        <v>57</v>
      </c>
      <c r="H12" s="22">
        <v>37</v>
      </c>
      <c r="I12" s="22" t="s">
        <v>58</v>
      </c>
      <c r="J12" s="22" t="s">
        <v>59</v>
      </c>
      <c r="K12" s="106">
        <v>44927</v>
      </c>
      <c r="L12" s="106">
        <v>45261</v>
      </c>
      <c r="M12" s="22" t="s">
        <v>60</v>
      </c>
      <c r="N12" s="27" t="s">
        <v>61</v>
      </c>
      <c r="O12" s="34" t="s">
        <v>62</v>
      </c>
      <c r="P12" s="95"/>
      <c r="Q12" s="95"/>
      <c r="R12" s="145"/>
      <c r="S12" s="95"/>
      <c r="T12" s="145"/>
      <c r="U12" s="95"/>
      <c r="V12" s="145"/>
      <c r="W12" s="95"/>
      <c r="X12" s="145"/>
      <c r="Y12" s="95"/>
      <c r="Z12" s="145"/>
      <c r="AA12" s="95"/>
      <c r="AB12" s="145"/>
      <c r="AC12" s="95"/>
      <c r="AD12" s="145"/>
      <c r="AE12" s="95"/>
      <c r="AF12" s="145"/>
      <c r="AG12" s="95"/>
      <c r="AH12" s="145"/>
      <c r="AI12" s="95"/>
      <c r="AJ12" s="145"/>
      <c r="AK12" s="95"/>
      <c r="AL12" s="145"/>
      <c r="AM12" s="95"/>
      <c r="AN12" s="145"/>
      <c r="AO12" s="95"/>
      <c r="AP12" s="145"/>
      <c r="AQ12" s="95"/>
      <c r="AR12" s="145"/>
      <c r="AS12" s="95"/>
      <c r="AT12" s="145"/>
      <c r="AU12" s="95"/>
      <c r="AV12" s="145"/>
      <c r="AW12" s="95"/>
      <c r="AX12" s="145"/>
      <c r="AY12" s="95"/>
      <c r="AZ12" s="145"/>
      <c r="BA12" s="95"/>
      <c r="BB12" s="145"/>
      <c r="BC12" s="95"/>
      <c r="BD12" s="145"/>
      <c r="BE12" s="95"/>
      <c r="BF12" s="145"/>
      <c r="BG12" s="95"/>
      <c r="BH12" s="145"/>
      <c r="BI12" s="95"/>
      <c r="BJ12" s="145"/>
      <c r="BK12" s="95"/>
      <c r="BL12" s="145"/>
      <c r="BM12" s="95"/>
      <c r="BN12" s="145"/>
      <c r="BO12" s="95"/>
      <c r="BP12" s="145"/>
      <c r="BQ12" s="95"/>
      <c r="BR12" s="145"/>
      <c r="BS12" s="95"/>
      <c r="BT12" s="145"/>
      <c r="BU12" s="95"/>
      <c r="BV12" s="145"/>
      <c r="BW12" s="95"/>
      <c r="BX12" s="145"/>
      <c r="BY12" s="95"/>
      <c r="BZ12" s="145"/>
      <c r="CA12" s="95"/>
      <c r="CB12" s="145"/>
      <c r="CC12" s="95"/>
      <c r="CD12" s="145"/>
      <c r="CE12" s="95"/>
      <c r="CF12" s="145"/>
      <c r="CG12" s="95"/>
      <c r="CH12" s="145"/>
      <c r="CI12" s="95"/>
      <c r="CJ12" s="145"/>
      <c r="CK12" s="95"/>
      <c r="CL12" s="145"/>
      <c r="CM12" s="95"/>
      <c r="CN12" s="145"/>
      <c r="CO12" s="95"/>
      <c r="CP12" s="145"/>
      <c r="CQ12" s="95"/>
      <c r="CR12" s="145"/>
      <c r="CS12" s="95"/>
      <c r="CT12" s="145"/>
      <c r="CU12" s="95"/>
      <c r="CV12" s="145"/>
      <c r="CW12" s="95"/>
      <c r="CX12" s="145"/>
      <c r="CY12" s="95"/>
      <c r="CZ12" s="145"/>
      <c r="DA12" s="95"/>
      <c r="DB12" s="145"/>
      <c r="DC12" s="95"/>
      <c r="DD12" s="145"/>
      <c r="DE12" s="95"/>
      <c r="DF12" s="145"/>
      <c r="DG12" s="95"/>
      <c r="DH12" s="145"/>
      <c r="DI12" s="95"/>
      <c r="DJ12" s="145"/>
      <c r="DK12" s="95"/>
      <c r="DL12" s="145"/>
      <c r="DM12" s="95"/>
      <c r="DN12" s="145"/>
      <c r="DO12" s="95"/>
      <c r="DP12" s="145"/>
      <c r="DQ12" s="95"/>
      <c r="DR12" s="145"/>
      <c r="DS12" s="95"/>
      <c r="DT12" s="145"/>
      <c r="DU12" s="95"/>
      <c r="DV12" s="145"/>
      <c r="DW12" s="95"/>
      <c r="DX12" s="145"/>
      <c r="DY12" s="95"/>
      <c r="DZ12" s="145"/>
      <c r="EA12" s="95"/>
      <c r="EB12" s="145"/>
      <c r="EC12" s="95"/>
      <c r="ED12" s="145"/>
      <c r="EE12" s="95"/>
      <c r="EF12" s="145"/>
      <c r="EG12" s="95"/>
      <c r="EH12" s="145"/>
      <c r="EI12" s="95"/>
      <c r="EJ12" s="145"/>
      <c r="EK12" s="95"/>
      <c r="EL12" s="145"/>
      <c r="EM12" s="95"/>
      <c r="EN12" s="145"/>
      <c r="EO12" s="95"/>
      <c r="EP12" s="145"/>
      <c r="EQ12" s="95"/>
      <c r="ER12" s="145"/>
      <c r="ES12" s="95"/>
      <c r="ET12" s="145"/>
      <c r="EU12" s="95"/>
      <c r="EV12" s="145"/>
      <c r="EW12" s="95"/>
      <c r="EX12" s="145"/>
      <c r="EY12" s="95"/>
      <c r="EZ12" s="145"/>
      <c r="FA12" s="95"/>
      <c r="FB12" s="145"/>
      <c r="FC12" s="95"/>
      <c r="FD12" s="145"/>
      <c r="FE12" s="95"/>
      <c r="FF12" s="145"/>
      <c r="FG12" s="95"/>
      <c r="FH12" s="145"/>
      <c r="FI12" s="95"/>
      <c r="FJ12" s="145"/>
      <c r="FK12" s="95"/>
      <c r="FL12" s="145"/>
      <c r="FM12" s="95"/>
      <c r="FN12" s="145"/>
      <c r="FO12" s="95"/>
      <c r="FP12" s="145"/>
      <c r="FQ12" s="95"/>
      <c r="FR12" s="145"/>
      <c r="FS12" s="95"/>
      <c r="FT12" s="145"/>
      <c r="FU12" s="95"/>
      <c r="FV12" s="145"/>
      <c r="FW12" s="95"/>
      <c r="FX12" s="145"/>
      <c r="FY12" s="95"/>
      <c r="FZ12" s="145"/>
      <c r="GA12" s="95"/>
      <c r="GB12" s="145"/>
      <c r="GC12" s="95"/>
      <c r="GD12" s="145"/>
      <c r="GE12" s="95"/>
      <c r="GF12" s="145"/>
      <c r="GG12" s="95"/>
      <c r="GH12" s="145"/>
      <c r="GI12" s="95"/>
      <c r="GJ12" s="145"/>
      <c r="GK12" s="95"/>
      <c r="GL12" s="145"/>
      <c r="GM12" s="95"/>
      <c r="GN12" s="145"/>
      <c r="GO12" s="95"/>
      <c r="GP12" s="145"/>
      <c r="GQ12" s="95"/>
      <c r="GR12" s="145"/>
      <c r="GS12" s="95"/>
      <c r="GT12" s="145"/>
      <c r="GU12" s="95"/>
      <c r="GV12" s="145"/>
      <c r="GW12" s="95"/>
      <c r="GX12" s="145"/>
      <c r="GY12" s="95"/>
      <c r="GZ12" s="145"/>
      <c r="HA12" s="95"/>
      <c r="HB12" s="145"/>
      <c r="HC12" s="95"/>
      <c r="HD12" s="145"/>
      <c r="HE12" s="95"/>
      <c r="HF12" s="145"/>
      <c r="HG12" s="95"/>
      <c r="HH12" s="145"/>
      <c r="HI12" s="95"/>
      <c r="HJ12" s="145"/>
      <c r="HK12" s="95"/>
      <c r="HL12" s="145"/>
      <c r="HM12" s="95"/>
      <c r="HN12" s="145"/>
      <c r="HO12" s="95"/>
      <c r="HP12" s="145"/>
      <c r="HQ12" s="95"/>
      <c r="HR12" s="145"/>
      <c r="HS12" s="95"/>
      <c r="HT12" s="145"/>
      <c r="HU12" s="95"/>
      <c r="HV12" s="145"/>
      <c r="HW12" s="95"/>
      <c r="HX12" s="145"/>
      <c r="HY12" s="95"/>
      <c r="HZ12" s="145"/>
      <c r="IA12" s="95"/>
      <c r="IB12" s="145"/>
      <c r="IC12" s="95"/>
      <c r="ID12" s="145"/>
      <c r="IE12" s="95"/>
      <c r="IF12" s="145"/>
      <c r="IG12" s="95"/>
      <c r="IH12" s="145"/>
      <c r="II12" s="95"/>
      <c r="IJ12" s="145"/>
    </row>
    <row r="13" s="4" customFormat="1" ht="105" customHeight="1" spans="1:244">
      <c r="A13" s="22" t="s">
        <v>54</v>
      </c>
      <c r="B13" s="22" t="s">
        <v>63</v>
      </c>
      <c r="C13" s="22" t="s">
        <v>27</v>
      </c>
      <c r="D13" s="31">
        <v>200</v>
      </c>
      <c r="E13" s="25" t="s">
        <v>28</v>
      </c>
      <c r="F13" s="22" t="s">
        <v>64</v>
      </c>
      <c r="G13" s="22" t="s">
        <v>65</v>
      </c>
      <c r="H13" s="22">
        <v>200</v>
      </c>
      <c r="I13" s="24" t="s">
        <v>66</v>
      </c>
      <c r="J13" s="24" t="s">
        <v>67</v>
      </c>
      <c r="K13" s="106">
        <v>44927</v>
      </c>
      <c r="L13" s="106">
        <v>45261</v>
      </c>
      <c r="M13" s="22" t="s">
        <v>68</v>
      </c>
      <c r="N13" s="27" t="s">
        <v>69</v>
      </c>
      <c r="O13" s="34" t="s">
        <v>70</v>
      </c>
      <c r="P13" s="95"/>
      <c r="Q13" s="95"/>
      <c r="R13" s="145"/>
      <c r="S13" s="95"/>
      <c r="T13" s="145"/>
      <c r="U13" s="95"/>
      <c r="V13" s="145"/>
      <c r="W13" s="95"/>
      <c r="X13" s="145"/>
      <c r="Y13" s="95"/>
      <c r="Z13" s="145"/>
      <c r="AA13" s="95"/>
      <c r="AB13" s="145"/>
      <c r="AC13" s="95"/>
      <c r="AD13" s="145"/>
      <c r="AE13" s="95"/>
      <c r="AF13" s="145"/>
      <c r="AG13" s="95"/>
      <c r="AH13" s="145"/>
      <c r="AI13" s="95"/>
      <c r="AJ13" s="145"/>
      <c r="AK13" s="95"/>
      <c r="AL13" s="145"/>
      <c r="AM13" s="95"/>
      <c r="AN13" s="145"/>
      <c r="AO13" s="95"/>
      <c r="AP13" s="145"/>
      <c r="AQ13" s="95"/>
      <c r="AR13" s="145"/>
      <c r="AS13" s="95"/>
      <c r="AT13" s="145"/>
      <c r="AU13" s="95"/>
      <c r="AV13" s="145"/>
      <c r="AW13" s="95"/>
      <c r="AX13" s="145"/>
      <c r="AY13" s="95"/>
      <c r="AZ13" s="145"/>
      <c r="BA13" s="95"/>
      <c r="BB13" s="145"/>
      <c r="BC13" s="95"/>
      <c r="BD13" s="145"/>
      <c r="BE13" s="95"/>
      <c r="BF13" s="145"/>
      <c r="BG13" s="95"/>
      <c r="BH13" s="145"/>
      <c r="BI13" s="95"/>
      <c r="BJ13" s="145"/>
      <c r="BK13" s="95"/>
      <c r="BL13" s="145"/>
      <c r="BM13" s="95"/>
      <c r="BN13" s="145"/>
      <c r="BO13" s="95"/>
      <c r="BP13" s="145"/>
      <c r="BQ13" s="95"/>
      <c r="BR13" s="145"/>
      <c r="BS13" s="95"/>
      <c r="BT13" s="145"/>
      <c r="BU13" s="95"/>
      <c r="BV13" s="145"/>
      <c r="BW13" s="95"/>
      <c r="BX13" s="145"/>
      <c r="BY13" s="95"/>
      <c r="BZ13" s="145"/>
      <c r="CA13" s="95"/>
      <c r="CB13" s="145"/>
      <c r="CC13" s="95"/>
      <c r="CD13" s="145"/>
      <c r="CE13" s="95"/>
      <c r="CF13" s="145"/>
      <c r="CG13" s="95"/>
      <c r="CH13" s="145"/>
      <c r="CI13" s="95"/>
      <c r="CJ13" s="145"/>
      <c r="CK13" s="95"/>
      <c r="CL13" s="145"/>
      <c r="CM13" s="95"/>
      <c r="CN13" s="145"/>
      <c r="CO13" s="95"/>
      <c r="CP13" s="145"/>
      <c r="CQ13" s="95"/>
      <c r="CR13" s="145"/>
      <c r="CS13" s="95"/>
      <c r="CT13" s="145"/>
      <c r="CU13" s="95"/>
      <c r="CV13" s="145"/>
      <c r="CW13" s="95"/>
      <c r="CX13" s="145"/>
      <c r="CY13" s="95"/>
      <c r="CZ13" s="145"/>
      <c r="DA13" s="95"/>
      <c r="DB13" s="145"/>
      <c r="DC13" s="95"/>
      <c r="DD13" s="145"/>
      <c r="DE13" s="95"/>
      <c r="DF13" s="145"/>
      <c r="DG13" s="95"/>
      <c r="DH13" s="145"/>
      <c r="DI13" s="95"/>
      <c r="DJ13" s="145"/>
      <c r="DK13" s="95"/>
      <c r="DL13" s="145"/>
      <c r="DM13" s="95"/>
      <c r="DN13" s="145"/>
      <c r="DO13" s="95"/>
      <c r="DP13" s="145"/>
      <c r="DQ13" s="95"/>
      <c r="DR13" s="145"/>
      <c r="DS13" s="95"/>
      <c r="DT13" s="145"/>
      <c r="DU13" s="95"/>
      <c r="DV13" s="145"/>
      <c r="DW13" s="95"/>
      <c r="DX13" s="145"/>
      <c r="DY13" s="95"/>
      <c r="DZ13" s="145"/>
      <c r="EA13" s="95"/>
      <c r="EB13" s="145"/>
      <c r="EC13" s="95"/>
      <c r="ED13" s="145"/>
      <c r="EE13" s="95"/>
      <c r="EF13" s="145"/>
      <c r="EG13" s="95"/>
      <c r="EH13" s="145"/>
      <c r="EI13" s="95"/>
      <c r="EJ13" s="145"/>
      <c r="EK13" s="95"/>
      <c r="EL13" s="145"/>
      <c r="EM13" s="95"/>
      <c r="EN13" s="145"/>
      <c r="EO13" s="95"/>
      <c r="EP13" s="145"/>
      <c r="EQ13" s="95"/>
      <c r="ER13" s="145"/>
      <c r="ES13" s="95"/>
      <c r="ET13" s="145"/>
      <c r="EU13" s="95"/>
      <c r="EV13" s="145"/>
      <c r="EW13" s="95"/>
      <c r="EX13" s="145"/>
      <c r="EY13" s="95"/>
      <c r="EZ13" s="145"/>
      <c r="FA13" s="95"/>
      <c r="FB13" s="145"/>
      <c r="FC13" s="95"/>
      <c r="FD13" s="145"/>
      <c r="FE13" s="95"/>
      <c r="FF13" s="145"/>
      <c r="FG13" s="95"/>
      <c r="FH13" s="145"/>
      <c r="FI13" s="95"/>
      <c r="FJ13" s="145"/>
      <c r="FK13" s="95"/>
      <c r="FL13" s="145"/>
      <c r="FM13" s="95"/>
      <c r="FN13" s="145"/>
      <c r="FO13" s="95"/>
      <c r="FP13" s="145"/>
      <c r="FQ13" s="95"/>
      <c r="FR13" s="145"/>
      <c r="FS13" s="95"/>
      <c r="FT13" s="145"/>
      <c r="FU13" s="95"/>
      <c r="FV13" s="145"/>
      <c r="FW13" s="95"/>
      <c r="FX13" s="145"/>
      <c r="FY13" s="95"/>
      <c r="FZ13" s="145"/>
      <c r="GA13" s="95"/>
      <c r="GB13" s="145"/>
      <c r="GC13" s="95"/>
      <c r="GD13" s="145"/>
      <c r="GE13" s="95"/>
      <c r="GF13" s="145"/>
      <c r="GG13" s="95"/>
      <c r="GH13" s="145"/>
      <c r="GI13" s="95"/>
      <c r="GJ13" s="145"/>
      <c r="GK13" s="95"/>
      <c r="GL13" s="145"/>
      <c r="GM13" s="95"/>
      <c r="GN13" s="145"/>
      <c r="GO13" s="95"/>
      <c r="GP13" s="145"/>
      <c r="GQ13" s="95"/>
      <c r="GR13" s="145"/>
      <c r="GS13" s="95"/>
      <c r="GT13" s="145"/>
      <c r="GU13" s="95"/>
      <c r="GV13" s="145"/>
      <c r="GW13" s="95"/>
      <c r="GX13" s="145"/>
      <c r="GY13" s="95"/>
      <c r="GZ13" s="145"/>
      <c r="HA13" s="95"/>
      <c r="HB13" s="145"/>
      <c r="HC13" s="95"/>
      <c r="HD13" s="145"/>
      <c r="HE13" s="95"/>
      <c r="HF13" s="145"/>
      <c r="HG13" s="95"/>
      <c r="HH13" s="145"/>
      <c r="HI13" s="95"/>
      <c r="HJ13" s="145"/>
      <c r="HK13" s="95"/>
      <c r="HL13" s="145"/>
      <c r="HM13" s="95"/>
      <c r="HN13" s="145"/>
      <c r="HO13" s="95"/>
      <c r="HP13" s="145"/>
      <c r="HQ13" s="95"/>
      <c r="HR13" s="145"/>
      <c r="HS13" s="95"/>
      <c r="HT13" s="145"/>
      <c r="HU13" s="95"/>
      <c r="HV13" s="145"/>
      <c r="HW13" s="95"/>
      <c r="HX13" s="145"/>
      <c r="HY13" s="95"/>
      <c r="HZ13" s="145"/>
      <c r="IA13" s="95"/>
      <c r="IB13" s="145"/>
      <c r="IC13" s="95"/>
      <c r="ID13" s="145"/>
      <c r="IE13" s="95"/>
      <c r="IF13" s="145"/>
      <c r="IG13" s="95"/>
      <c r="IH13" s="145"/>
      <c r="II13" s="95"/>
      <c r="IJ13" s="145"/>
    </row>
    <row r="14" s="4" customFormat="1" ht="135" customHeight="1" spans="1:244">
      <c r="A14" s="30" t="s">
        <v>54</v>
      </c>
      <c r="B14" s="22" t="s">
        <v>63</v>
      </c>
      <c r="C14" s="22" t="s">
        <v>27</v>
      </c>
      <c r="D14" s="24">
        <v>213</v>
      </c>
      <c r="E14" s="25" t="s">
        <v>28</v>
      </c>
      <c r="F14" s="22" t="s">
        <v>56</v>
      </c>
      <c r="G14" s="25" t="s">
        <v>71</v>
      </c>
      <c r="H14" s="22">
        <v>213</v>
      </c>
      <c r="I14" s="24" t="s">
        <v>58</v>
      </c>
      <c r="J14" s="24" t="s">
        <v>59</v>
      </c>
      <c r="K14" s="106">
        <v>44927</v>
      </c>
      <c r="L14" s="106">
        <v>45261</v>
      </c>
      <c r="M14" s="84" t="s">
        <v>60</v>
      </c>
      <c r="N14" s="27" t="s">
        <v>72</v>
      </c>
      <c r="O14" s="34" t="s">
        <v>73</v>
      </c>
      <c r="P14" s="95"/>
      <c r="Q14" s="95"/>
      <c r="R14" s="145"/>
      <c r="S14" s="95"/>
      <c r="T14" s="145"/>
      <c r="U14" s="95"/>
      <c r="V14" s="145"/>
      <c r="W14" s="95"/>
      <c r="X14" s="145"/>
      <c r="Y14" s="95"/>
      <c r="Z14" s="145"/>
      <c r="AA14" s="95"/>
      <c r="AB14" s="145"/>
      <c r="AC14" s="95"/>
      <c r="AD14" s="145"/>
      <c r="AE14" s="95"/>
      <c r="AF14" s="145"/>
      <c r="AG14" s="95"/>
      <c r="AH14" s="145"/>
      <c r="AI14" s="95"/>
      <c r="AJ14" s="145"/>
      <c r="AK14" s="95"/>
      <c r="AL14" s="145"/>
      <c r="AM14" s="95"/>
      <c r="AN14" s="145"/>
      <c r="AO14" s="95"/>
      <c r="AP14" s="145"/>
      <c r="AQ14" s="95"/>
      <c r="AR14" s="145"/>
      <c r="AS14" s="95"/>
      <c r="AT14" s="145"/>
      <c r="AU14" s="95"/>
      <c r="AV14" s="145"/>
      <c r="AW14" s="95"/>
      <c r="AX14" s="145"/>
      <c r="AY14" s="95"/>
      <c r="AZ14" s="145"/>
      <c r="BA14" s="95"/>
      <c r="BB14" s="145"/>
      <c r="BC14" s="95"/>
      <c r="BD14" s="145"/>
      <c r="BE14" s="95"/>
      <c r="BF14" s="145"/>
      <c r="BG14" s="95"/>
      <c r="BH14" s="145"/>
      <c r="BI14" s="95"/>
      <c r="BJ14" s="145"/>
      <c r="BK14" s="95"/>
      <c r="BL14" s="145"/>
      <c r="BM14" s="95"/>
      <c r="BN14" s="145"/>
      <c r="BO14" s="95"/>
      <c r="BP14" s="145"/>
      <c r="BQ14" s="95"/>
      <c r="BR14" s="145"/>
      <c r="BS14" s="95"/>
      <c r="BT14" s="145"/>
      <c r="BU14" s="95"/>
      <c r="BV14" s="145"/>
      <c r="BW14" s="95"/>
      <c r="BX14" s="145"/>
      <c r="BY14" s="95"/>
      <c r="BZ14" s="145"/>
      <c r="CA14" s="95"/>
      <c r="CB14" s="145"/>
      <c r="CC14" s="95"/>
      <c r="CD14" s="145"/>
      <c r="CE14" s="95"/>
      <c r="CF14" s="145"/>
      <c r="CG14" s="95"/>
      <c r="CH14" s="145"/>
      <c r="CI14" s="95"/>
      <c r="CJ14" s="145"/>
      <c r="CK14" s="95"/>
      <c r="CL14" s="145"/>
      <c r="CM14" s="95"/>
      <c r="CN14" s="145"/>
      <c r="CO14" s="95"/>
      <c r="CP14" s="145"/>
      <c r="CQ14" s="95"/>
      <c r="CR14" s="145"/>
      <c r="CS14" s="95"/>
      <c r="CT14" s="145"/>
      <c r="CU14" s="95"/>
      <c r="CV14" s="145"/>
      <c r="CW14" s="95"/>
      <c r="CX14" s="145"/>
      <c r="CY14" s="95"/>
      <c r="CZ14" s="145"/>
      <c r="DA14" s="95"/>
      <c r="DB14" s="145"/>
      <c r="DC14" s="95"/>
      <c r="DD14" s="145"/>
      <c r="DE14" s="95"/>
      <c r="DF14" s="145"/>
      <c r="DG14" s="95"/>
      <c r="DH14" s="145"/>
      <c r="DI14" s="95"/>
      <c r="DJ14" s="145"/>
      <c r="DK14" s="95"/>
      <c r="DL14" s="145"/>
      <c r="DM14" s="95"/>
      <c r="DN14" s="145"/>
      <c r="DO14" s="95"/>
      <c r="DP14" s="145"/>
      <c r="DQ14" s="95"/>
      <c r="DR14" s="145"/>
      <c r="DS14" s="95"/>
      <c r="DT14" s="145"/>
      <c r="DU14" s="95"/>
      <c r="DV14" s="145"/>
      <c r="DW14" s="95"/>
      <c r="DX14" s="145"/>
      <c r="DY14" s="95"/>
      <c r="DZ14" s="145"/>
      <c r="EA14" s="95"/>
      <c r="EB14" s="145"/>
      <c r="EC14" s="95"/>
      <c r="ED14" s="145"/>
      <c r="EE14" s="95"/>
      <c r="EF14" s="145"/>
      <c r="EG14" s="95"/>
      <c r="EH14" s="145"/>
      <c r="EI14" s="95"/>
      <c r="EJ14" s="145"/>
      <c r="EK14" s="95"/>
      <c r="EL14" s="145"/>
      <c r="EM14" s="95"/>
      <c r="EN14" s="145"/>
      <c r="EO14" s="95"/>
      <c r="EP14" s="145"/>
      <c r="EQ14" s="95"/>
      <c r="ER14" s="145"/>
      <c r="ES14" s="95"/>
      <c r="ET14" s="145"/>
      <c r="EU14" s="95"/>
      <c r="EV14" s="145"/>
      <c r="EW14" s="95"/>
      <c r="EX14" s="145"/>
      <c r="EY14" s="95"/>
      <c r="EZ14" s="145"/>
      <c r="FA14" s="95"/>
      <c r="FB14" s="145"/>
      <c r="FC14" s="95"/>
      <c r="FD14" s="145"/>
      <c r="FE14" s="95"/>
      <c r="FF14" s="145"/>
      <c r="FG14" s="95"/>
      <c r="FH14" s="145"/>
      <c r="FI14" s="95"/>
      <c r="FJ14" s="145"/>
      <c r="FK14" s="95"/>
      <c r="FL14" s="145"/>
      <c r="FM14" s="95"/>
      <c r="FN14" s="145"/>
      <c r="FO14" s="95"/>
      <c r="FP14" s="145"/>
      <c r="FQ14" s="95"/>
      <c r="FR14" s="145"/>
      <c r="FS14" s="95"/>
      <c r="FT14" s="145"/>
      <c r="FU14" s="95"/>
      <c r="FV14" s="145"/>
      <c r="FW14" s="95"/>
      <c r="FX14" s="145"/>
      <c r="FY14" s="95"/>
      <c r="FZ14" s="145"/>
      <c r="GA14" s="95"/>
      <c r="GB14" s="145"/>
      <c r="GC14" s="95"/>
      <c r="GD14" s="145"/>
      <c r="GE14" s="95"/>
      <c r="GF14" s="145"/>
      <c r="GG14" s="95"/>
      <c r="GH14" s="145"/>
      <c r="GI14" s="95"/>
      <c r="GJ14" s="145"/>
      <c r="GK14" s="95"/>
      <c r="GL14" s="145"/>
      <c r="GM14" s="95"/>
      <c r="GN14" s="145"/>
      <c r="GO14" s="95"/>
      <c r="GP14" s="145"/>
      <c r="GQ14" s="95"/>
      <c r="GR14" s="145"/>
      <c r="GS14" s="95"/>
      <c r="GT14" s="145"/>
      <c r="GU14" s="95"/>
      <c r="GV14" s="145"/>
      <c r="GW14" s="95"/>
      <c r="GX14" s="145"/>
      <c r="GY14" s="95"/>
      <c r="GZ14" s="145"/>
      <c r="HA14" s="95"/>
      <c r="HB14" s="145"/>
      <c r="HC14" s="95"/>
      <c r="HD14" s="145"/>
      <c r="HE14" s="95"/>
      <c r="HF14" s="145"/>
      <c r="HG14" s="95"/>
      <c r="HH14" s="145"/>
      <c r="HI14" s="95"/>
      <c r="HJ14" s="145"/>
      <c r="HK14" s="95"/>
      <c r="HL14" s="145"/>
      <c r="HM14" s="95"/>
      <c r="HN14" s="145"/>
      <c r="HO14" s="95"/>
      <c r="HP14" s="145"/>
      <c r="HQ14" s="95"/>
      <c r="HR14" s="145"/>
      <c r="HS14" s="95"/>
      <c r="HT14" s="145"/>
      <c r="HU14" s="95"/>
      <c r="HV14" s="145"/>
      <c r="HW14" s="95"/>
      <c r="HX14" s="145"/>
      <c r="HY14" s="95"/>
      <c r="HZ14" s="145"/>
      <c r="IA14" s="95"/>
      <c r="IB14" s="145"/>
      <c r="IC14" s="95"/>
      <c r="ID14" s="145"/>
      <c r="IE14" s="95"/>
      <c r="IF14" s="145"/>
      <c r="IG14" s="95"/>
      <c r="IH14" s="145"/>
      <c r="II14" s="95"/>
      <c r="IJ14" s="145"/>
    </row>
    <row r="15" s="4" customFormat="1" ht="91" customHeight="1" spans="1:244">
      <c r="A15" s="22" t="s">
        <v>74</v>
      </c>
      <c r="B15" s="32" t="s">
        <v>75</v>
      </c>
      <c r="C15" s="22" t="s">
        <v>76</v>
      </c>
      <c r="D15" s="24">
        <v>785</v>
      </c>
      <c r="E15" s="33" t="s">
        <v>28</v>
      </c>
      <c r="F15" s="22" t="s">
        <v>77</v>
      </c>
      <c r="G15" s="22" t="s">
        <v>78</v>
      </c>
      <c r="H15" s="34">
        <v>785</v>
      </c>
      <c r="I15" s="24" t="s">
        <v>79</v>
      </c>
      <c r="J15" s="22" t="s">
        <v>80</v>
      </c>
      <c r="K15" s="109">
        <v>45199</v>
      </c>
      <c r="L15" s="106">
        <v>45290</v>
      </c>
      <c r="M15" s="110" t="s">
        <v>82</v>
      </c>
      <c r="N15" s="27" t="s">
        <v>83</v>
      </c>
      <c r="O15" s="34" t="s">
        <v>84</v>
      </c>
      <c r="P15" s="95"/>
      <c r="Q15" s="95"/>
      <c r="R15" s="145"/>
      <c r="S15" s="95"/>
      <c r="T15" s="145"/>
      <c r="U15" s="95"/>
      <c r="V15" s="145"/>
      <c r="W15" s="95"/>
      <c r="X15" s="145"/>
      <c r="Y15" s="95"/>
      <c r="Z15" s="145"/>
      <c r="AA15" s="95"/>
      <c r="AB15" s="145"/>
      <c r="AC15" s="95"/>
      <c r="AD15" s="145"/>
      <c r="AE15" s="95"/>
      <c r="AF15" s="145"/>
      <c r="AG15" s="95"/>
      <c r="AH15" s="145"/>
      <c r="AI15" s="95"/>
      <c r="AJ15" s="145"/>
      <c r="AK15" s="95"/>
      <c r="AL15" s="145"/>
      <c r="AM15" s="95"/>
      <c r="AN15" s="145"/>
      <c r="AO15" s="95"/>
      <c r="AP15" s="145"/>
      <c r="AQ15" s="95"/>
      <c r="AR15" s="145"/>
      <c r="AS15" s="95"/>
      <c r="AT15" s="145"/>
      <c r="AU15" s="95"/>
      <c r="AV15" s="145"/>
      <c r="AW15" s="95"/>
      <c r="AX15" s="145"/>
      <c r="AY15" s="95"/>
      <c r="AZ15" s="145"/>
      <c r="BA15" s="95"/>
      <c r="BB15" s="145"/>
      <c r="BC15" s="95"/>
      <c r="BD15" s="145"/>
      <c r="BE15" s="95"/>
      <c r="BF15" s="145"/>
      <c r="BG15" s="95"/>
      <c r="BH15" s="145"/>
      <c r="BI15" s="95"/>
      <c r="BJ15" s="145"/>
      <c r="BK15" s="95"/>
      <c r="BL15" s="145"/>
      <c r="BM15" s="95"/>
      <c r="BN15" s="145"/>
      <c r="BO15" s="95"/>
      <c r="BP15" s="145"/>
      <c r="BQ15" s="95"/>
      <c r="BR15" s="145"/>
      <c r="BS15" s="95"/>
      <c r="BT15" s="145"/>
      <c r="BU15" s="95"/>
      <c r="BV15" s="145"/>
      <c r="BW15" s="95"/>
      <c r="BX15" s="145"/>
      <c r="BY15" s="95"/>
      <c r="BZ15" s="145"/>
      <c r="CA15" s="95"/>
      <c r="CB15" s="145"/>
      <c r="CC15" s="95"/>
      <c r="CD15" s="145"/>
      <c r="CE15" s="95"/>
      <c r="CF15" s="145"/>
      <c r="CG15" s="95"/>
      <c r="CH15" s="145"/>
      <c r="CI15" s="95"/>
      <c r="CJ15" s="145"/>
      <c r="CK15" s="95"/>
      <c r="CL15" s="145"/>
      <c r="CM15" s="95"/>
      <c r="CN15" s="145"/>
      <c r="CO15" s="95"/>
      <c r="CP15" s="145"/>
      <c r="CQ15" s="95"/>
      <c r="CR15" s="145"/>
      <c r="CS15" s="95"/>
      <c r="CT15" s="145"/>
      <c r="CU15" s="95"/>
      <c r="CV15" s="145"/>
      <c r="CW15" s="95"/>
      <c r="CX15" s="145"/>
      <c r="CY15" s="95"/>
      <c r="CZ15" s="145"/>
      <c r="DA15" s="95"/>
      <c r="DB15" s="145"/>
      <c r="DC15" s="95"/>
      <c r="DD15" s="145"/>
      <c r="DE15" s="95"/>
      <c r="DF15" s="145"/>
      <c r="DG15" s="95"/>
      <c r="DH15" s="145"/>
      <c r="DI15" s="95"/>
      <c r="DJ15" s="145"/>
      <c r="DK15" s="95"/>
      <c r="DL15" s="145"/>
      <c r="DM15" s="95"/>
      <c r="DN15" s="145"/>
      <c r="DO15" s="95"/>
      <c r="DP15" s="145"/>
      <c r="DQ15" s="95"/>
      <c r="DR15" s="145"/>
      <c r="DS15" s="95"/>
      <c r="DT15" s="145"/>
      <c r="DU15" s="95"/>
      <c r="DV15" s="145"/>
      <c r="DW15" s="95"/>
      <c r="DX15" s="145"/>
      <c r="DY15" s="95"/>
      <c r="DZ15" s="145"/>
      <c r="EA15" s="95"/>
      <c r="EB15" s="145"/>
      <c r="EC15" s="95"/>
      <c r="ED15" s="145"/>
      <c r="EE15" s="95"/>
      <c r="EF15" s="145"/>
      <c r="EG15" s="95"/>
      <c r="EH15" s="145"/>
      <c r="EI15" s="95"/>
      <c r="EJ15" s="145"/>
      <c r="EK15" s="95"/>
      <c r="EL15" s="145"/>
      <c r="EM15" s="95"/>
      <c r="EN15" s="145"/>
      <c r="EO15" s="95"/>
      <c r="EP15" s="145"/>
      <c r="EQ15" s="95"/>
      <c r="ER15" s="145"/>
      <c r="ES15" s="95"/>
      <c r="ET15" s="145"/>
      <c r="EU15" s="95"/>
      <c r="EV15" s="145"/>
      <c r="EW15" s="95"/>
      <c r="EX15" s="145"/>
      <c r="EY15" s="95"/>
      <c r="EZ15" s="145"/>
      <c r="FA15" s="95"/>
      <c r="FB15" s="145"/>
      <c r="FC15" s="95"/>
      <c r="FD15" s="145"/>
      <c r="FE15" s="95"/>
      <c r="FF15" s="145"/>
      <c r="FG15" s="95"/>
      <c r="FH15" s="145"/>
      <c r="FI15" s="95"/>
      <c r="FJ15" s="145"/>
      <c r="FK15" s="95"/>
      <c r="FL15" s="145"/>
      <c r="FM15" s="95"/>
      <c r="FN15" s="145"/>
      <c r="FO15" s="95"/>
      <c r="FP15" s="145"/>
      <c r="FQ15" s="95"/>
      <c r="FR15" s="145"/>
      <c r="FS15" s="95"/>
      <c r="FT15" s="145"/>
      <c r="FU15" s="95"/>
      <c r="FV15" s="145"/>
      <c r="FW15" s="95"/>
      <c r="FX15" s="145"/>
      <c r="FY15" s="95"/>
      <c r="FZ15" s="145"/>
      <c r="GA15" s="95"/>
      <c r="GB15" s="145"/>
      <c r="GC15" s="95"/>
      <c r="GD15" s="145"/>
      <c r="GE15" s="95"/>
      <c r="GF15" s="145"/>
      <c r="GG15" s="95"/>
      <c r="GH15" s="145"/>
      <c r="GI15" s="95"/>
      <c r="GJ15" s="145"/>
      <c r="GK15" s="95"/>
      <c r="GL15" s="145"/>
      <c r="GM15" s="95"/>
      <c r="GN15" s="145"/>
      <c r="GO15" s="95"/>
      <c r="GP15" s="145"/>
      <c r="GQ15" s="95"/>
      <c r="GR15" s="145"/>
      <c r="GS15" s="95"/>
      <c r="GT15" s="145"/>
      <c r="GU15" s="95"/>
      <c r="GV15" s="145"/>
      <c r="GW15" s="95"/>
      <c r="GX15" s="145"/>
      <c r="GY15" s="95"/>
      <c r="GZ15" s="145"/>
      <c r="HA15" s="95"/>
      <c r="HB15" s="145"/>
      <c r="HC15" s="95"/>
      <c r="HD15" s="145"/>
      <c r="HE15" s="95"/>
      <c r="HF15" s="145"/>
      <c r="HG15" s="95"/>
      <c r="HH15" s="145"/>
      <c r="HI15" s="95"/>
      <c r="HJ15" s="145"/>
      <c r="HK15" s="95"/>
      <c r="HL15" s="145"/>
      <c r="HM15" s="95"/>
      <c r="HN15" s="145"/>
      <c r="HO15" s="95"/>
      <c r="HP15" s="145"/>
      <c r="HQ15" s="95"/>
      <c r="HR15" s="145"/>
      <c r="HS15" s="95"/>
      <c r="HT15" s="145"/>
      <c r="HU15" s="95"/>
      <c r="HV15" s="145"/>
      <c r="HW15" s="95"/>
      <c r="HX15" s="145"/>
      <c r="HY15" s="95"/>
      <c r="HZ15" s="145"/>
      <c r="IA15" s="95"/>
      <c r="IB15" s="145"/>
      <c r="IC15" s="95"/>
      <c r="ID15" s="145"/>
      <c r="IE15" s="95"/>
      <c r="IF15" s="145"/>
      <c r="IG15" s="95"/>
      <c r="IH15" s="145"/>
      <c r="II15" s="95"/>
      <c r="IJ15" s="145"/>
    </row>
    <row r="16" s="4" customFormat="1" ht="100" customHeight="1" spans="1:244">
      <c r="A16" s="22"/>
      <c r="B16" s="32" t="s">
        <v>75</v>
      </c>
      <c r="C16" s="22" t="s">
        <v>27</v>
      </c>
      <c r="D16" s="22">
        <v>1237</v>
      </c>
      <c r="E16" s="25" t="s">
        <v>28</v>
      </c>
      <c r="F16" s="22" t="s">
        <v>77</v>
      </c>
      <c r="G16" s="22" t="s">
        <v>78</v>
      </c>
      <c r="H16" s="34">
        <v>1237</v>
      </c>
      <c r="I16" s="24" t="s">
        <v>79</v>
      </c>
      <c r="J16" s="22" t="s">
        <v>80</v>
      </c>
      <c r="K16" s="109">
        <v>45199</v>
      </c>
      <c r="L16" s="106">
        <v>45290</v>
      </c>
      <c r="M16" s="110" t="s">
        <v>82</v>
      </c>
      <c r="N16" s="27" t="s">
        <v>85</v>
      </c>
      <c r="O16" s="34" t="s">
        <v>86</v>
      </c>
      <c r="P16" s="95"/>
      <c r="Q16" s="95"/>
      <c r="R16" s="145"/>
      <c r="S16" s="95"/>
      <c r="T16" s="145"/>
      <c r="U16" s="95"/>
      <c r="V16" s="145"/>
      <c r="W16" s="95"/>
      <c r="X16" s="145"/>
      <c r="Y16" s="95"/>
      <c r="Z16" s="145"/>
      <c r="AA16" s="95"/>
      <c r="AB16" s="145"/>
      <c r="AC16" s="95"/>
      <c r="AD16" s="145"/>
      <c r="AE16" s="95"/>
      <c r="AF16" s="145"/>
      <c r="AG16" s="95"/>
      <c r="AH16" s="145"/>
      <c r="AI16" s="95"/>
      <c r="AJ16" s="145"/>
      <c r="AK16" s="95"/>
      <c r="AL16" s="145"/>
      <c r="AM16" s="95"/>
      <c r="AN16" s="145"/>
      <c r="AO16" s="95"/>
      <c r="AP16" s="145"/>
      <c r="AQ16" s="95"/>
      <c r="AR16" s="145"/>
      <c r="AS16" s="95"/>
      <c r="AT16" s="145"/>
      <c r="AU16" s="95"/>
      <c r="AV16" s="145"/>
      <c r="AW16" s="95"/>
      <c r="AX16" s="145"/>
      <c r="AY16" s="95"/>
      <c r="AZ16" s="145"/>
      <c r="BA16" s="95"/>
      <c r="BB16" s="145"/>
      <c r="BC16" s="95"/>
      <c r="BD16" s="145"/>
      <c r="BE16" s="95"/>
      <c r="BF16" s="145"/>
      <c r="BG16" s="95"/>
      <c r="BH16" s="145"/>
      <c r="BI16" s="95"/>
      <c r="BJ16" s="145"/>
      <c r="BK16" s="95"/>
      <c r="BL16" s="145"/>
      <c r="BM16" s="95"/>
      <c r="BN16" s="145"/>
      <c r="BO16" s="95"/>
      <c r="BP16" s="145"/>
      <c r="BQ16" s="95"/>
      <c r="BR16" s="145"/>
      <c r="BS16" s="95"/>
      <c r="BT16" s="145"/>
      <c r="BU16" s="95"/>
      <c r="BV16" s="145"/>
      <c r="BW16" s="95"/>
      <c r="BX16" s="145"/>
      <c r="BY16" s="95"/>
      <c r="BZ16" s="145"/>
      <c r="CA16" s="95"/>
      <c r="CB16" s="145"/>
      <c r="CC16" s="95"/>
      <c r="CD16" s="145"/>
      <c r="CE16" s="95"/>
      <c r="CF16" s="145"/>
      <c r="CG16" s="95"/>
      <c r="CH16" s="145"/>
      <c r="CI16" s="95"/>
      <c r="CJ16" s="145"/>
      <c r="CK16" s="95"/>
      <c r="CL16" s="145"/>
      <c r="CM16" s="95"/>
      <c r="CN16" s="145"/>
      <c r="CO16" s="95"/>
      <c r="CP16" s="145"/>
      <c r="CQ16" s="95"/>
      <c r="CR16" s="145"/>
      <c r="CS16" s="95"/>
      <c r="CT16" s="145"/>
      <c r="CU16" s="95"/>
      <c r="CV16" s="145"/>
      <c r="CW16" s="95"/>
      <c r="CX16" s="145"/>
      <c r="CY16" s="95"/>
      <c r="CZ16" s="145"/>
      <c r="DA16" s="95"/>
      <c r="DB16" s="145"/>
      <c r="DC16" s="95"/>
      <c r="DD16" s="145"/>
      <c r="DE16" s="95"/>
      <c r="DF16" s="145"/>
      <c r="DG16" s="95"/>
      <c r="DH16" s="145"/>
      <c r="DI16" s="95"/>
      <c r="DJ16" s="145"/>
      <c r="DK16" s="95"/>
      <c r="DL16" s="145"/>
      <c r="DM16" s="95"/>
      <c r="DN16" s="145"/>
      <c r="DO16" s="95"/>
      <c r="DP16" s="145"/>
      <c r="DQ16" s="95"/>
      <c r="DR16" s="145"/>
      <c r="DS16" s="95"/>
      <c r="DT16" s="145"/>
      <c r="DU16" s="95"/>
      <c r="DV16" s="145"/>
      <c r="DW16" s="95"/>
      <c r="DX16" s="145"/>
      <c r="DY16" s="95"/>
      <c r="DZ16" s="145"/>
      <c r="EA16" s="95"/>
      <c r="EB16" s="145"/>
      <c r="EC16" s="95"/>
      <c r="ED16" s="145"/>
      <c r="EE16" s="95"/>
      <c r="EF16" s="145"/>
      <c r="EG16" s="95"/>
      <c r="EH16" s="145"/>
      <c r="EI16" s="95"/>
      <c r="EJ16" s="145"/>
      <c r="EK16" s="95"/>
      <c r="EL16" s="145"/>
      <c r="EM16" s="95"/>
      <c r="EN16" s="145"/>
      <c r="EO16" s="95"/>
      <c r="EP16" s="145"/>
      <c r="EQ16" s="95"/>
      <c r="ER16" s="145"/>
      <c r="ES16" s="95"/>
      <c r="ET16" s="145"/>
      <c r="EU16" s="95"/>
      <c r="EV16" s="145"/>
      <c r="EW16" s="95"/>
      <c r="EX16" s="145"/>
      <c r="EY16" s="95"/>
      <c r="EZ16" s="145"/>
      <c r="FA16" s="95"/>
      <c r="FB16" s="145"/>
      <c r="FC16" s="95"/>
      <c r="FD16" s="145"/>
      <c r="FE16" s="95"/>
      <c r="FF16" s="145"/>
      <c r="FG16" s="95"/>
      <c r="FH16" s="145"/>
      <c r="FI16" s="95"/>
      <c r="FJ16" s="145"/>
      <c r="FK16" s="95"/>
      <c r="FL16" s="145"/>
      <c r="FM16" s="95"/>
      <c r="FN16" s="145"/>
      <c r="FO16" s="95"/>
      <c r="FP16" s="145"/>
      <c r="FQ16" s="95"/>
      <c r="FR16" s="145"/>
      <c r="FS16" s="95"/>
      <c r="FT16" s="145"/>
      <c r="FU16" s="95"/>
      <c r="FV16" s="145"/>
      <c r="FW16" s="95"/>
      <c r="FX16" s="145"/>
      <c r="FY16" s="95"/>
      <c r="FZ16" s="145"/>
      <c r="GA16" s="95"/>
      <c r="GB16" s="145"/>
      <c r="GC16" s="95"/>
      <c r="GD16" s="145"/>
      <c r="GE16" s="95"/>
      <c r="GF16" s="145"/>
      <c r="GG16" s="95"/>
      <c r="GH16" s="145"/>
      <c r="GI16" s="95"/>
      <c r="GJ16" s="145"/>
      <c r="GK16" s="95"/>
      <c r="GL16" s="145"/>
      <c r="GM16" s="95"/>
      <c r="GN16" s="145"/>
      <c r="GO16" s="95"/>
      <c r="GP16" s="145"/>
      <c r="GQ16" s="95"/>
      <c r="GR16" s="145"/>
      <c r="GS16" s="95"/>
      <c r="GT16" s="145"/>
      <c r="GU16" s="95"/>
      <c r="GV16" s="145"/>
      <c r="GW16" s="95"/>
      <c r="GX16" s="145"/>
      <c r="GY16" s="95"/>
      <c r="GZ16" s="145"/>
      <c r="HA16" s="95"/>
      <c r="HB16" s="145"/>
      <c r="HC16" s="95"/>
      <c r="HD16" s="145"/>
      <c r="HE16" s="95"/>
      <c r="HF16" s="145"/>
      <c r="HG16" s="95"/>
      <c r="HH16" s="145"/>
      <c r="HI16" s="95"/>
      <c r="HJ16" s="145"/>
      <c r="HK16" s="95"/>
      <c r="HL16" s="145"/>
      <c r="HM16" s="95"/>
      <c r="HN16" s="145"/>
      <c r="HO16" s="95"/>
      <c r="HP16" s="145"/>
      <c r="HQ16" s="95"/>
      <c r="HR16" s="145"/>
      <c r="HS16" s="95"/>
      <c r="HT16" s="145"/>
      <c r="HU16" s="95"/>
      <c r="HV16" s="145"/>
      <c r="HW16" s="95"/>
      <c r="HX16" s="145"/>
      <c r="HY16" s="95"/>
      <c r="HZ16" s="145"/>
      <c r="IA16" s="95"/>
      <c r="IB16" s="145"/>
      <c r="IC16" s="95"/>
      <c r="ID16" s="145"/>
      <c r="IE16" s="95"/>
      <c r="IF16" s="145"/>
      <c r="IG16" s="95"/>
      <c r="IH16" s="145"/>
      <c r="II16" s="95"/>
      <c r="IJ16" s="145"/>
    </row>
    <row r="17" s="5" customFormat="1" ht="90" customHeight="1" spans="1:244">
      <c r="A17" s="35" t="s">
        <v>74</v>
      </c>
      <c r="B17" s="35" t="s">
        <v>87</v>
      </c>
      <c r="C17" s="35" t="s">
        <v>76</v>
      </c>
      <c r="D17" s="36">
        <v>31</v>
      </c>
      <c r="E17" s="37" t="s">
        <v>28</v>
      </c>
      <c r="F17" s="35" t="s">
        <v>77</v>
      </c>
      <c r="G17" s="35" t="s">
        <v>78</v>
      </c>
      <c r="H17" s="38">
        <v>31</v>
      </c>
      <c r="I17" s="36" t="s">
        <v>79</v>
      </c>
      <c r="J17" s="35" t="s">
        <v>80</v>
      </c>
      <c r="K17" s="111">
        <v>45199</v>
      </c>
      <c r="L17" s="112">
        <v>45290</v>
      </c>
      <c r="M17" s="113" t="s">
        <v>82</v>
      </c>
      <c r="N17" s="114" t="s">
        <v>88</v>
      </c>
      <c r="O17" s="38" t="s">
        <v>86</v>
      </c>
      <c r="P17" s="115"/>
      <c r="Q17" s="115"/>
      <c r="R17" s="146"/>
      <c r="S17" s="115"/>
      <c r="T17" s="146"/>
      <c r="U17" s="115"/>
      <c r="V17" s="146"/>
      <c r="W17" s="115"/>
      <c r="X17" s="146"/>
      <c r="Y17" s="115"/>
      <c r="Z17" s="146"/>
      <c r="AA17" s="115"/>
      <c r="AB17" s="146"/>
      <c r="AC17" s="115"/>
      <c r="AD17" s="146"/>
      <c r="AE17" s="115"/>
      <c r="AF17" s="146"/>
      <c r="AG17" s="115"/>
      <c r="AH17" s="146"/>
      <c r="AI17" s="115"/>
      <c r="AJ17" s="146"/>
      <c r="AK17" s="115"/>
      <c r="AL17" s="146"/>
      <c r="AM17" s="115"/>
      <c r="AN17" s="146"/>
      <c r="AO17" s="115"/>
      <c r="AP17" s="146"/>
      <c r="AQ17" s="115"/>
      <c r="AR17" s="146"/>
      <c r="AS17" s="115"/>
      <c r="AT17" s="146"/>
      <c r="AU17" s="115"/>
      <c r="AV17" s="146"/>
      <c r="AW17" s="115"/>
      <c r="AX17" s="146"/>
      <c r="AY17" s="115"/>
      <c r="AZ17" s="146"/>
      <c r="BA17" s="115"/>
      <c r="BB17" s="146"/>
      <c r="BC17" s="115"/>
      <c r="BD17" s="146"/>
      <c r="BE17" s="115"/>
      <c r="BF17" s="146"/>
      <c r="BG17" s="115"/>
      <c r="BH17" s="146"/>
      <c r="BI17" s="115"/>
      <c r="BJ17" s="146"/>
      <c r="BK17" s="115"/>
      <c r="BL17" s="146"/>
      <c r="BM17" s="115"/>
      <c r="BN17" s="146"/>
      <c r="BO17" s="115"/>
      <c r="BP17" s="146"/>
      <c r="BQ17" s="115"/>
      <c r="BR17" s="146"/>
      <c r="BS17" s="115"/>
      <c r="BT17" s="146"/>
      <c r="BU17" s="115"/>
      <c r="BV17" s="146"/>
      <c r="BW17" s="115"/>
      <c r="BX17" s="146"/>
      <c r="BY17" s="115"/>
      <c r="BZ17" s="146"/>
      <c r="CA17" s="115"/>
      <c r="CB17" s="146"/>
      <c r="CC17" s="115"/>
      <c r="CD17" s="146"/>
      <c r="CE17" s="115"/>
      <c r="CF17" s="146"/>
      <c r="CG17" s="115"/>
      <c r="CH17" s="146"/>
      <c r="CI17" s="115"/>
      <c r="CJ17" s="146"/>
      <c r="CK17" s="115"/>
      <c r="CL17" s="146"/>
      <c r="CM17" s="115"/>
      <c r="CN17" s="146"/>
      <c r="CO17" s="115"/>
      <c r="CP17" s="146"/>
      <c r="CQ17" s="115"/>
      <c r="CR17" s="146"/>
      <c r="CS17" s="115"/>
      <c r="CT17" s="146"/>
      <c r="CU17" s="115"/>
      <c r="CV17" s="146"/>
      <c r="CW17" s="115"/>
      <c r="CX17" s="146"/>
      <c r="CY17" s="115"/>
      <c r="CZ17" s="146"/>
      <c r="DA17" s="115"/>
      <c r="DB17" s="146"/>
      <c r="DC17" s="115"/>
      <c r="DD17" s="146"/>
      <c r="DE17" s="115"/>
      <c r="DF17" s="146"/>
      <c r="DG17" s="115"/>
      <c r="DH17" s="146"/>
      <c r="DI17" s="115"/>
      <c r="DJ17" s="146"/>
      <c r="DK17" s="115"/>
      <c r="DL17" s="146"/>
      <c r="DM17" s="115"/>
      <c r="DN17" s="146"/>
      <c r="DO17" s="115"/>
      <c r="DP17" s="146"/>
      <c r="DQ17" s="115"/>
      <c r="DR17" s="146"/>
      <c r="DS17" s="115"/>
      <c r="DT17" s="146"/>
      <c r="DU17" s="115"/>
      <c r="DV17" s="146"/>
      <c r="DW17" s="115"/>
      <c r="DX17" s="146"/>
      <c r="DY17" s="115"/>
      <c r="DZ17" s="146"/>
      <c r="EA17" s="115"/>
      <c r="EB17" s="146"/>
      <c r="EC17" s="115"/>
      <c r="ED17" s="146"/>
      <c r="EE17" s="115"/>
      <c r="EF17" s="146"/>
      <c r="EG17" s="115"/>
      <c r="EH17" s="146"/>
      <c r="EI17" s="115"/>
      <c r="EJ17" s="146"/>
      <c r="EK17" s="115"/>
      <c r="EL17" s="146"/>
      <c r="EM17" s="115"/>
      <c r="EN17" s="146"/>
      <c r="EO17" s="115"/>
      <c r="EP17" s="146"/>
      <c r="EQ17" s="115"/>
      <c r="ER17" s="146"/>
      <c r="ES17" s="115"/>
      <c r="ET17" s="146"/>
      <c r="EU17" s="115"/>
      <c r="EV17" s="146"/>
      <c r="EW17" s="115"/>
      <c r="EX17" s="146"/>
      <c r="EY17" s="115"/>
      <c r="EZ17" s="146"/>
      <c r="FA17" s="115"/>
      <c r="FB17" s="146"/>
      <c r="FC17" s="115"/>
      <c r="FD17" s="146"/>
      <c r="FE17" s="115"/>
      <c r="FF17" s="146"/>
      <c r="FG17" s="115"/>
      <c r="FH17" s="146"/>
      <c r="FI17" s="115"/>
      <c r="FJ17" s="146"/>
      <c r="FK17" s="115"/>
      <c r="FL17" s="146"/>
      <c r="FM17" s="115"/>
      <c r="FN17" s="146"/>
      <c r="FO17" s="115"/>
      <c r="FP17" s="146"/>
      <c r="FQ17" s="115"/>
      <c r="FR17" s="146"/>
      <c r="FS17" s="115"/>
      <c r="FT17" s="146"/>
      <c r="FU17" s="115"/>
      <c r="FV17" s="146"/>
      <c r="FW17" s="115"/>
      <c r="FX17" s="146"/>
      <c r="FY17" s="115"/>
      <c r="FZ17" s="146"/>
      <c r="GA17" s="115"/>
      <c r="GB17" s="146"/>
      <c r="GC17" s="115"/>
      <c r="GD17" s="146"/>
      <c r="GE17" s="115"/>
      <c r="GF17" s="146"/>
      <c r="GG17" s="115"/>
      <c r="GH17" s="146"/>
      <c r="GI17" s="115"/>
      <c r="GJ17" s="146"/>
      <c r="GK17" s="115"/>
      <c r="GL17" s="146"/>
      <c r="GM17" s="115"/>
      <c r="GN17" s="146"/>
      <c r="GO17" s="115"/>
      <c r="GP17" s="146"/>
      <c r="GQ17" s="115"/>
      <c r="GR17" s="146"/>
      <c r="GS17" s="115"/>
      <c r="GT17" s="146"/>
      <c r="GU17" s="115"/>
      <c r="GV17" s="146"/>
      <c r="GW17" s="115"/>
      <c r="GX17" s="146"/>
      <c r="GY17" s="115"/>
      <c r="GZ17" s="146"/>
      <c r="HA17" s="115"/>
      <c r="HB17" s="146"/>
      <c r="HC17" s="115"/>
      <c r="HD17" s="146"/>
      <c r="HE17" s="115"/>
      <c r="HF17" s="146"/>
      <c r="HG17" s="115"/>
      <c r="HH17" s="146"/>
      <c r="HI17" s="115"/>
      <c r="HJ17" s="146"/>
      <c r="HK17" s="115"/>
      <c r="HL17" s="146"/>
      <c r="HM17" s="115"/>
      <c r="HN17" s="146"/>
      <c r="HO17" s="115"/>
      <c r="HP17" s="146"/>
      <c r="HQ17" s="115"/>
      <c r="HR17" s="146"/>
      <c r="HS17" s="115"/>
      <c r="HT17" s="146"/>
      <c r="HU17" s="115"/>
      <c r="HV17" s="146"/>
      <c r="HW17" s="115"/>
      <c r="HX17" s="146"/>
      <c r="HY17" s="115"/>
      <c r="HZ17" s="146"/>
      <c r="IA17" s="115"/>
      <c r="IB17" s="146"/>
      <c r="IC17" s="115"/>
      <c r="ID17" s="146"/>
      <c r="IE17" s="115"/>
      <c r="IF17" s="146"/>
      <c r="IG17" s="115"/>
      <c r="IH17" s="146"/>
      <c r="II17" s="115"/>
      <c r="IJ17" s="146"/>
    </row>
    <row r="18" s="5" customFormat="1" ht="56" customHeight="1" spans="1:244">
      <c r="A18" s="39" t="s">
        <v>89</v>
      </c>
      <c r="B18" s="40" t="s">
        <v>90</v>
      </c>
      <c r="C18" s="40" t="s">
        <v>91</v>
      </c>
      <c r="D18" s="35">
        <v>750</v>
      </c>
      <c r="E18" s="37" t="s">
        <v>28</v>
      </c>
      <c r="F18" s="35" t="s">
        <v>581</v>
      </c>
      <c r="G18" s="41" t="s">
        <v>93</v>
      </c>
      <c r="H18" s="36">
        <v>750</v>
      </c>
      <c r="I18" s="36" t="s">
        <v>94</v>
      </c>
      <c r="J18" s="35" t="s">
        <v>95</v>
      </c>
      <c r="K18" s="112">
        <v>44927</v>
      </c>
      <c r="L18" s="112">
        <v>45261</v>
      </c>
      <c r="M18" s="116" t="s">
        <v>582</v>
      </c>
      <c r="N18" s="114" t="s">
        <v>97</v>
      </c>
      <c r="O18" s="38" t="s">
        <v>98</v>
      </c>
      <c r="P18" s="115"/>
      <c r="Q18" s="115"/>
      <c r="R18" s="146"/>
      <c r="S18" s="115"/>
      <c r="T18" s="146"/>
      <c r="U18" s="115"/>
      <c r="V18" s="146"/>
      <c r="W18" s="115"/>
      <c r="X18" s="146"/>
      <c r="Y18" s="115"/>
      <c r="Z18" s="146"/>
      <c r="AA18" s="115"/>
      <c r="AB18" s="146"/>
      <c r="AC18" s="115"/>
      <c r="AD18" s="146"/>
      <c r="AE18" s="115"/>
      <c r="AF18" s="146"/>
      <c r="AG18" s="115"/>
      <c r="AH18" s="146"/>
      <c r="AI18" s="115"/>
      <c r="AJ18" s="146"/>
      <c r="AK18" s="115"/>
      <c r="AL18" s="146"/>
      <c r="AM18" s="115"/>
      <c r="AN18" s="146"/>
      <c r="AO18" s="115"/>
      <c r="AP18" s="146"/>
      <c r="AQ18" s="115"/>
      <c r="AR18" s="146"/>
      <c r="AS18" s="115"/>
      <c r="AT18" s="146"/>
      <c r="AU18" s="115"/>
      <c r="AV18" s="146"/>
      <c r="AW18" s="115"/>
      <c r="AX18" s="146"/>
      <c r="AY18" s="115"/>
      <c r="AZ18" s="146"/>
      <c r="BA18" s="115"/>
      <c r="BB18" s="146"/>
      <c r="BC18" s="115"/>
      <c r="BD18" s="146"/>
      <c r="BE18" s="115"/>
      <c r="BF18" s="146"/>
      <c r="BG18" s="115"/>
      <c r="BH18" s="146"/>
      <c r="BI18" s="115"/>
      <c r="BJ18" s="146"/>
      <c r="BK18" s="115"/>
      <c r="BL18" s="146"/>
      <c r="BM18" s="115"/>
      <c r="BN18" s="146"/>
      <c r="BO18" s="115"/>
      <c r="BP18" s="146"/>
      <c r="BQ18" s="115"/>
      <c r="BR18" s="146"/>
      <c r="BS18" s="115"/>
      <c r="BT18" s="146"/>
      <c r="BU18" s="115"/>
      <c r="BV18" s="146"/>
      <c r="BW18" s="115"/>
      <c r="BX18" s="146"/>
      <c r="BY18" s="115"/>
      <c r="BZ18" s="146"/>
      <c r="CA18" s="115"/>
      <c r="CB18" s="146"/>
      <c r="CC18" s="115"/>
      <c r="CD18" s="146"/>
      <c r="CE18" s="115"/>
      <c r="CF18" s="146"/>
      <c r="CG18" s="115"/>
      <c r="CH18" s="146"/>
      <c r="CI18" s="115"/>
      <c r="CJ18" s="146"/>
      <c r="CK18" s="115"/>
      <c r="CL18" s="146"/>
      <c r="CM18" s="115"/>
      <c r="CN18" s="146"/>
      <c r="CO18" s="115"/>
      <c r="CP18" s="146"/>
      <c r="CQ18" s="115"/>
      <c r="CR18" s="146"/>
      <c r="CS18" s="115"/>
      <c r="CT18" s="146"/>
      <c r="CU18" s="115"/>
      <c r="CV18" s="146"/>
      <c r="CW18" s="115"/>
      <c r="CX18" s="146"/>
      <c r="CY18" s="115"/>
      <c r="CZ18" s="146"/>
      <c r="DA18" s="115"/>
      <c r="DB18" s="146"/>
      <c r="DC18" s="115"/>
      <c r="DD18" s="146"/>
      <c r="DE18" s="115"/>
      <c r="DF18" s="146"/>
      <c r="DG18" s="115"/>
      <c r="DH18" s="146"/>
      <c r="DI18" s="115"/>
      <c r="DJ18" s="146"/>
      <c r="DK18" s="115"/>
      <c r="DL18" s="146"/>
      <c r="DM18" s="115"/>
      <c r="DN18" s="146"/>
      <c r="DO18" s="115"/>
      <c r="DP18" s="146"/>
      <c r="DQ18" s="115"/>
      <c r="DR18" s="146"/>
      <c r="DS18" s="115"/>
      <c r="DT18" s="146"/>
      <c r="DU18" s="115"/>
      <c r="DV18" s="146"/>
      <c r="DW18" s="115"/>
      <c r="DX18" s="146"/>
      <c r="DY18" s="115"/>
      <c r="DZ18" s="146"/>
      <c r="EA18" s="115"/>
      <c r="EB18" s="146"/>
      <c r="EC18" s="115"/>
      <c r="ED18" s="146"/>
      <c r="EE18" s="115"/>
      <c r="EF18" s="146"/>
      <c r="EG18" s="115"/>
      <c r="EH18" s="146"/>
      <c r="EI18" s="115"/>
      <c r="EJ18" s="146"/>
      <c r="EK18" s="115"/>
      <c r="EL18" s="146"/>
      <c r="EM18" s="115"/>
      <c r="EN18" s="146"/>
      <c r="EO18" s="115"/>
      <c r="EP18" s="146"/>
      <c r="EQ18" s="115"/>
      <c r="ER18" s="146"/>
      <c r="ES18" s="115"/>
      <c r="ET18" s="146"/>
      <c r="EU18" s="115"/>
      <c r="EV18" s="146"/>
      <c r="EW18" s="115"/>
      <c r="EX18" s="146"/>
      <c r="EY18" s="115"/>
      <c r="EZ18" s="146"/>
      <c r="FA18" s="115"/>
      <c r="FB18" s="146"/>
      <c r="FC18" s="115"/>
      <c r="FD18" s="146"/>
      <c r="FE18" s="115"/>
      <c r="FF18" s="146"/>
      <c r="FG18" s="115"/>
      <c r="FH18" s="146"/>
      <c r="FI18" s="115"/>
      <c r="FJ18" s="146"/>
      <c r="FK18" s="115"/>
      <c r="FL18" s="146"/>
      <c r="FM18" s="115"/>
      <c r="FN18" s="146"/>
      <c r="FO18" s="115"/>
      <c r="FP18" s="146"/>
      <c r="FQ18" s="115"/>
      <c r="FR18" s="146"/>
      <c r="FS18" s="115"/>
      <c r="FT18" s="146"/>
      <c r="FU18" s="115"/>
      <c r="FV18" s="146"/>
      <c r="FW18" s="115"/>
      <c r="FX18" s="146"/>
      <c r="FY18" s="115"/>
      <c r="FZ18" s="146"/>
      <c r="GA18" s="115"/>
      <c r="GB18" s="146"/>
      <c r="GC18" s="115"/>
      <c r="GD18" s="146"/>
      <c r="GE18" s="115"/>
      <c r="GF18" s="146"/>
      <c r="GG18" s="115"/>
      <c r="GH18" s="146"/>
      <c r="GI18" s="115"/>
      <c r="GJ18" s="146"/>
      <c r="GK18" s="115"/>
      <c r="GL18" s="146"/>
      <c r="GM18" s="115"/>
      <c r="GN18" s="146"/>
      <c r="GO18" s="115"/>
      <c r="GP18" s="146"/>
      <c r="GQ18" s="115"/>
      <c r="GR18" s="146"/>
      <c r="GS18" s="115"/>
      <c r="GT18" s="146"/>
      <c r="GU18" s="115"/>
      <c r="GV18" s="146"/>
      <c r="GW18" s="115"/>
      <c r="GX18" s="146"/>
      <c r="GY18" s="115"/>
      <c r="GZ18" s="146"/>
      <c r="HA18" s="115"/>
      <c r="HB18" s="146"/>
      <c r="HC18" s="115"/>
      <c r="HD18" s="146"/>
      <c r="HE18" s="115"/>
      <c r="HF18" s="146"/>
      <c r="HG18" s="115"/>
      <c r="HH18" s="146"/>
      <c r="HI18" s="115"/>
      <c r="HJ18" s="146"/>
      <c r="HK18" s="115"/>
      <c r="HL18" s="146"/>
      <c r="HM18" s="115"/>
      <c r="HN18" s="146"/>
      <c r="HO18" s="115"/>
      <c r="HP18" s="146"/>
      <c r="HQ18" s="115"/>
      <c r="HR18" s="146"/>
      <c r="HS18" s="115"/>
      <c r="HT18" s="146"/>
      <c r="HU18" s="115"/>
      <c r="HV18" s="146"/>
      <c r="HW18" s="115"/>
      <c r="HX18" s="146"/>
      <c r="HY18" s="115"/>
      <c r="HZ18" s="146"/>
      <c r="IA18" s="115"/>
      <c r="IB18" s="146"/>
      <c r="IC18" s="115"/>
      <c r="ID18" s="146"/>
      <c r="IE18" s="115"/>
      <c r="IF18" s="146"/>
      <c r="IG18" s="115"/>
      <c r="IH18" s="146"/>
      <c r="II18" s="115"/>
      <c r="IJ18" s="146"/>
    </row>
    <row r="19" s="4" customFormat="1" ht="199" customHeight="1" spans="1:244">
      <c r="A19" s="42" t="s">
        <v>99</v>
      </c>
      <c r="B19" s="32" t="s">
        <v>100</v>
      </c>
      <c r="C19" s="32" t="s">
        <v>101</v>
      </c>
      <c r="D19" s="22">
        <v>20</v>
      </c>
      <c r="E19" s="25" t="s">
        <v>28</v>
      </c>
      <c r="F19" s="22" t="s">
        <v>102</v>
      </c>
      <c r="G19" s="22" t="s">
        <v>103</v>
      </c>
      <c r="H19" s="24">
        <v>20</v>
      </c>
      <c r="I19" s="24" t="s">
        <v>104</v>
      </c>
      <c r="J19" s="22" t="s">
        <v>105</v>
      </c>
      <c r="K19" s="106">
        <v>44927</v>
      </c>
      <c r="L19" s="106">
        <v>45260</v>
      </c>
      <c r="M19" s="84" t="s">
        <v>106</v>
      </c>
      <c r="N19" s="27" t="s">
        <v>107</v>
      </c>
      <c r="O19" s="34" t="s">
        <v>108</v>
      </c>
      <c r="P19" s="95"/>
      <c r="Q19" s="95"/>
      <c r="R19" s="145"/>
      <c r="S19" s="95"/>
      <c r="T19" s="145"/>
      <c r="U19" s="95"/>
      <c r="V19" s="145"/>
      <c r="W19" s="95"/>
      <c r="X19" s="145"/>
      <c r="Y19" s="95"/>
      <c r="Z19" s="145"/>
      <c r="AA19" s="95"/>
      <c r="AB19" s="145"/>
      <c r="AC19" s="95"/>
      <c r="AD19" s="145"/>
      <c r="AE19" s="95"/>
      <c r="AF19" s="145"/>
      <c r="AG19" s="95"/>
      <c r="AH19" s="145"/>
      <c r="AI19" s="95"/>
      <c r="AJ19" s="145"/>
      <c r="AK19" s="95"/>
      <c r="AL19" s="145"/>
      <c r="AM19" s="95"/>
      <c r="AN19" s="145"/>
      <c r="AO19" s="95"/>
      <c r="AP19" s="145"/>
      <c r="AQ19" s="95"/>
      <c r="AR19" s="145"/>
      <c r="AS19" s="95"/>
      <c r="AT19" s="145"/>
      <c r="AU19" s="95"/>
      <c r="AV19" s="145"/>
      <c r="AW19" s="95"/>
      <c r="AX19" s="145"/>
      <c r="AY19" s="95"/>
      <c r="AZ19" s="145"/>
      <c r="BA19" s="95"/>
      <c r="BB19" s="145"/>
      <c r="BC19" s="95"/>
      <c r="BD19" s="145"/>
      <c r="BE19" s="95"/>
      <c r="BF19" s="145"/>
      <c r="BG19" s="95"/>
      <c r="BH19" s="145"/>
      <c r="BI19" s="95"/>
      <c r="BJ19" s="145"/>
      <c r="BK19" s="95"/>
      <c r="BL19" s="145"/>
      <c r="BM19" s="95"/>
      <c r="BN19" s="145"/>
      <c r="BO19" s="95"/>
      <c r="BP19" s="145"/>
      <c r="BQ19" s="95"/>
      <c r="BR19" s="145"/>
      <c r="BS19" s="95"/>
      <c r="BT19" s="145"/>
      <c r="BU19" s="95"/>
      <c r="BV19" s="145"/>
      <c r="BW19" s="95"/>
      <c r="BX19" s="145"/>
      <c r="BY19" s="95"/>
      <c r="BZ19" s="145"/>
      <c r="CA19" s="95"/>
      <c r="CB19" s="145"/>
      <c r="CC19" s="95"/>
      <c r="CD19" s="145"/>
      <c r="CE19" s="95"/>
      <c r="CF19" s="145"/>
      <c r="CG19" s="95"/>
      <c r="CH19" s="145"/>
      <c r="CI19" s="95"/>
      <c r="CJ19" s="145"/>
      <c r="CK19" s="95"/>
      <c r="CL19" s="145"/>
      <c r="CM19" s="95"/>
      <c r="CN19" s="145"/>
      <c r="CO19" s="95"/>
      <c r="CP19" s="145"/>
      <c r="CQ19" s="95"/>
      <c r="CR19" s="145"/>
      <c r="CS19" s="95"/>
      <c r="CT19" s="145"/>
      <c r="CU19" s="95"/>
      <c r="CV19" s="145"/>
      <c r="CW19" s="95"/>
      <c r="CX19" s="145"/>
      <c r="CY19" s="95"/>
      <c r="CZ19" s="145"/>
      <c r="DA19" s="95"/>
      <c r="DB19" s="145"/>
      <c r="DC19" s="95"/>
      <c r="DD19" s="145"/>
      <c r="DE19" s="95"/>
      <c r="DF19" s="145"/>
      <c r="DG19" s="95"/>
      <c r="DH19" s="145"/>
      <c r="DI19" s="95"/>
      <c r="DJ19" s="145"/>
      <c r="DK19" s="95"/>
      <c r="DL19" s="145"/>
      <c r="DM19" s="95"/>
      <c r="DN19" s="145"/>
      <c r="DO19" s="95"/>
      <c r="DP19" s="145"/>
      <c r="DQ19" s="95"/>
      <c r="DR19" s="145"/>
      <c r="DS19" s="95"/>
      <c r="DT19" s="145"/>
      <c r="DU19" s="95"/>
      <c r="DV19" s="145"/>
      <c r="DW19" s="95"/>
      <c r="DX19" s="145"/>
      <c r="DY19" s="95"/>
      <c r="DZ19" s="145"/>
      <c r="EA19" s="95"/>
      <c r="EB19" s="145"/>
      <c r="EC19" s="95"/>
      <c r="ED19" s="145"/>
      <c r="EE19" s="95"/>
      <c r="EF19" s="145"/>
      <c r="EG19" s="95"/>
      <c r="EH19" s="145"/>
      <c r="EI19" s="95"/>
      <c r="EJ19" s="145"/>
      <c r="EK19" s="95"/>
      <c r="EL19" s="145"/>
      <c r="EM19" s="95"/>
      <c r="EN19" s="145"/>
      <c r="EO19" s="95"/>
      <c r="EP19" s="145"/>
      <c r="EQ19" s="95"/>
      <c r="ER19" s="145"/>
      <c r="ES19" s="95"/>
      <c r="ET19" s="145"/>
      <c r="EU19" s="95"/>
      <c r="EV19" s="145"/>
      <c r="EW19" s="95"/>
      <c r="EX19" s="145"/>
      <c r="EY19" s="95"/>
      <c r="EZ19" s="145"/>
      <c r="FA19" s="95"/>
      <c r="FB19" s="145"/>
      <c r="FC19" s="95"/>
      <c r="FD19" s="145"/>
      <c r="FE19" s="95"/>
      <c r="FF19" s="145"/>
      <c r="FG19" s="95"/>
      <c r="FH19" s="145"/>
      <c r="FI19" s="95"/>
      <c r="FJ19" s="145"/>
      <c r="FK19" s="95"/>
      <c r="FL19" s="145"/>
      <c r="FM19" s="95"/>
      <c r="FN19" s="145"/>
      <c r="FO19" s="95"/>
      <c r="FP19" s="145"/>
      <c r="FQ19" s="95"/>
      <c r="FR19" s="145"/>
      <c r="FS19" s="95"/>
      <c r="FT19" s="145"/>
      <c r="FU19" s="95"/>
      <c r="FV19" s="145"/>
      <c r="FW19" s="95"/>
      <c r="FX19" s="145"/>
      <c r="FY19" s="95"/>
      <c r="FZ19" s="145"/>
      <c r="GA19" s="95"/>
      <c r="GB19" s="145"/>
      <c r="GC19" s="95"/>
      <c r="GD19" s="145"/>
      <c r="GE19" s="95"/>
      <c r="GF19" s="145"/>
      <c r="GG19" s="95"/>
      <c r="GH19" s="145"/>
      <c r="GI19" s="95"/>
      <c r="GJ19" s="145"/>
      <c r="GK19" s="95"/>
      <c r="GL19" s="145"/>
      <c r="GM19" s="95"/>
      <c r="GN19" s="145"/>
      <c r="GO19" s="95"/>
      <c r="GP19" s="145"/>
      <c r="GQ19" s="95"/>
      <c r="GR19" s="145"/>
      <c r="GS19" s="95"/>
      <c r="GT19" s="145"/>
      <c r="GU19" s="95"/>
      <c r="GV19" s="145"/>
      <c r="GW19" s="95"/>
      <c r="GX19" s="145"/>
      <c r="GY19" s="95"/>
      <c r="GZ19" s="145"/>
      <c r="HA19" s="95"/>
      <c r="HB19" s="145"/>
      <c r="HC19" s="95"/>
      <c r="HD19" s="145"/>
      <c r="HE19" s="95"/>
      <c r="HF19" s="145"/>
      <c r="HG19" s="95"/>
      <c r="HH19" s="145"/>
      <c r="HI19" s="95"/>
      <c r="HJ19" s="145"/>
      <c r="HK19" s="95"/>
      <c r="HL19" s="145"/>
      <c r="HM19" s="95"/>
      <c r="HN19" s="145"/>
      <c r="HO19" s="95"/>
      <c r="HP19" s="145"/>
      <c r="HQ19" s="95"/>
      <c r="HR19" s="145"/>
      <c r="HS19" s="95"/>
      <c r="HT19" s="145"/>
      <c r="HU19" s="95"/>
      <c r="HV19" s="145"/>
      <c r="HW19" s="95"/>
      <c r="HX19" s="145"/>
      <c r="HY19" s="95"/>
      <c r="HZ19" s="145"/>
      <c r="IA19" s="95"/>
      <c r="IB19" s="145"/>
      <c r="IC19" s="95"/>
      <c r="ID19" s="145"/>
      <c r="IE19" s="95"/>
      <c r="IF19" s="145"/>
      <c r="IG19" s="95"/>
      <c r="IH19" s="145"/>
      <c r="II19" s="95"/>
      <c r="IJ19" s="145"/>
    </row>
    <row r="20" s="4" customFormat="1" ht="57" customHeight="1" spans="1:244">
      <c r="A20" s="42" t="s">
        <v>109</v>
      </c>
      <c r="B20" s="43" t="s">
        <v>110</v>
      </c>
      <c r="C20" s="44" t="s">
        <v>27</v>
      </c>
      <c r="D20" s="22">
        <v>94</v>
      </c>
      <c r="E20" s="32" t="s">
        <v>28</v>
      </c>
      <c r="F20" s="45" t="s">
        <v>111</v>
      </c>
      <c r="G20" s="45" t="s">
        <v>112</v>
      </c>
      <c r="H20" s="46">
        <v>94</v>
      </c>
      <c r="I20" s="45" t="s">
        <v>94</v>
      </c>
      <c r="J20" s="45"/>
      <c r="K20" s="106">
        <v>44927</v>
      </c>
      <c r="L20" s="106">
        <v>45261</v>
      </c>
      <c r="M20" s="27" t="s">
        <v>113</v>
      </c>
      <c r="N20" s="27" t="s">
        <v>114</v>
      </c>
      <c r="O20" s="117" t="s">
        <v>115</v>
      </c>
      <c r="P20" s="95"/>
      <c r="Q20" s="95"/>
      <c r="R20" s="145"/>
      <c r="S20" s="95"/>
      <c r="T20" s="145"/>
      <c r="U20" s="95"/>
      <c r="V20" s="145"/>
      <c r="W20" s="95"/>
      <c r="X20" s="145"/>
      <c r="Y20" s="95"/>
      <c r="Z20" s="145"/>
      <c r="AA20" s="95"/>
      <c r="AB20" s="145"/>
      <c r="AC20" s="95"/>
      <c r="AD20" s="145"/>
      <c r="AE20" s="95"/>
      <c r="AF20" s="145"/>
      <c r="AG20" s="95"/>
      <c r="AH20" s="145"/>
      <c r="AI20" s="95"/>
      <c r="AJ20" s="145"/>
      <c r="AK20" s="95"/>
      <c r="AL20" s="145"/>
      <c r="AM20" s="95"/>
      <c r="AN20" s="145"/>
      <c r="AO20" s="95"/>
      <c r="AP20" s="145"/>
      <c r="AQ20" s="95"/>
      <c r="AR20" s="145"/>
      <c r="AS20" s="95"/>
      <c r="AT20" s="145"/>
      <c r="AU20" s="95"/>
      <c r="AV20" s="145"/>
      <c r="AW20" s="95"/>
      <c r="AX20" s="145"/>
      <c r="AY20" s="95"/>
      <c r="AZ20" s="145"/>
      <c r="BA20" s="95"/>
      <c r="BB20" s="145"/>
      <c r="BC20" s="95"/>
      <c r="BD20" s="145"/>
      <c r="BE20" s="95"/>
      <c r="BF20" s="145"/>
      <c r="BG20" s="95"/>
      <c r="BH20" s="145"/>
      <c r="BI20" s="95"/>
      <c r="BJ20" s="145"/>
      <c r="BK20" s="95"/>
      <c r="BL20" s="145"/>
      <c r="BM20" s="95"/>
      <c r="BN20" s="145"/>
      <c r="BO20" s="95"/>
      <c r="BP20" s="145"/>
      <c r="BQ20" s="95"/>
      <c r="BR20" s="145"/>
      <c r="BS20" s="95"/>
      <c r="BT20" s="145"/>
      <c r="BU20" s="95"/>
      <c r="BV20" s="145"/>
      <c r="BW20" s="95"/>
      <c r="BX20" s="145"/>
      <c r="BY20" s="95"/>
      <c r="BZ20" s="145"/>
      <c r="CA20" s="95"/>
      <c r="CB20" s="145"/>
      <c r="CC20" s="95"/>
      <c r="CD20" s="145"/>
      <c r="CE20" s="95"/>
      <c r="CF20" s="145"/>
      <c r="CG20" s="95"/>
      <c r="CH20" s="145"/>
      <c r="CI20" s="95"/>
      <c r="CJ20" s="145"/>
      <c r="CK20" s="95"/>
      <c r="CL20" s="145"/>
      <c r="CM20" s="95"/>
      <c r="CN20" s="145"/>
      <c r="CO20" s="95"/>
      <c r="CP20" s="145"/>
      <c r="CQ20" s="95"/>
      <c r="CR20" s="145"/>
      <c r="CS20" s="95"/>
      <c r="CT20" s="145"/>
      <c r="CU20" s="95"/>
      <c r="CV20" s="145"/>
      <c r="CW20" s="95"/>
      <c r="CX20" s="145"/>
      <c r="CY20" s="95"/>
      <c r="CZ20" s="145"/>
      <c r="DA20" s="95"/>
      <c r="DB20" s="145"/>
      <c r="DC20" s="95"/>
      <c r="DD20" s="145"/>
      <c r="DE20" s="95"/>
      <c r="DF20" s="145"/>
      <c r="DG20" s="95"/>
      <c r="DH20" s="145"/>
      <c r="DI20" s="95"/>
      <c r="DJ20" s="145"/>
      <c r="DK20" s="95"/>
      <c r="DL20" s="145"/>
      <c r="DM20" s="95"/>
      <c r="DN20" s="145"/>
      <c r="DO20" s="95"/>
      <c r="DP20" s="145"/>
      <c r="DQ20" s="95"/>
      <c r="DR20" s="145"/>
      <c r="DS20" s="95"/>
      <c r="DT20" s="145"/>
      <c r="DU20" s="95"/>
      <c r="DV20" s="145"/>
      <c r="DW20" s="95"/>
      <c r="DX20" s="145"/>
      <c r="DY20" s="95"/>
      <c r="DZ20" s="145"/>
      <c r="EA20" s="95"/>
      <c r="EB20" s="145"/>
      <c r="EC20" s="95"/>
      <c r="ED20" s="145"/>
      <c r="EE20" s="95"/>
      <c r="EF20" s="145"/>
      <c r="EG20" s="95"/>
      <c r="EH20" s="145"/>
      <c r="EI20" s="95"/>
      <c r="EJ20" s="145"/>
      <c r="EK20" s="95"/>
      <c r="EL20" s="145"/>
      <c r="EM20" s="95"/>
      <c r="EN20" s="145"/>
      <c r="EO20" s="95"/>
      <c r="EP20" s="145"/>
      <c r="EQ20" s="95"/>
      <c r="ER20" s="145"/>
      <c r="ES20" s="95"/>
      <c r="ET20" s="145"/>
      <c r="EU20" s="95"/>
      <c r="EV20" s="145"/>
      <c r="EW20" s="95"/>
      <c r="EX20" s="145"/>
      <c r="EY20" s="95"/>
      <c r="EZ20" s="145"/>
      <c r="FA20" s="95"/>
      <c r="FB20" s="145"/>
      <c r="FC20" s="95"/>
      <c r="FD20" s="145"/>
      <c r="FE20" s="95"/>
      <c r="FF20" s="145"/>
      <c r="FG20" s="95"/>
      <c r="FH20" s="145"/>
      <c r="FI20" s="95"/>
      <c r="FJ20" s="145"/>
      <c r="FK20" s="95"/>
      <c r="FL20" s="145"/>
      <c r="FM20" s="95"/>
      <c r="FN20" s="145"/>
      <c r="FO20" s="95"/>
      <c r="FP20" s="145"/>
      <c r="FQ20" s="95"/>
      <c r="FR20" s="145"/>
      <c r="FS20" s="95"/>
      <c r="FT20" s="145"/>
      <c r="FU20" s="95"/>
      <c r="FV20" s="145"/>
      <c r="FW20" s="95"/>
      <c r="FX20" s="145"/>
      <c r="FY20" s="95"/>
      <c r="FZ20" s="145"/>
      <c r="GA20" s="95"/>
      <c r="GB20" s="145"/>
      <c r="GC20" s="95"/>
      <c r="GD20" s="145"/>
      <c r="GE20" s="95"/>
      <c r="GF20" s="145"/>
      <c r="GG20" s="95"/>
      <c r="GH20" s="145"/>
      <c r="GI20" s="95"/>
      <c r="GJ20" s="145"/>
      <c r="GK20" s="95"/>
      <c r="GL20" s="145"/>
      <c r="GM20" s="95"/>
      <c r="GN20" s="145"/>
      <c r="GO20" s="95"/>
      <c r="GP20" s="145"/>
      <c r="GQ20" s="95"/>
      <c r="GR20" s="145"/>
      <c r="GS20" s="95"/>
      <c r="GT20" s="145"/>
      <c r="GU20" s="95"/>
      <c r="GV20" s="145"/>
      <c r="GW20" s="95"/>
      <c r="GX20" s="145"/>
      <c r="GY20" s="95"/>
      <c r="GZ20" s="145"/>
      <c r="HA20" s="95"/>
      <c r="HB20" s="145"/>
      <c r="HC20" s="95"/>
      <c r="HD20" s="145"/>
      <c r="HE20" s="95"/>
      <c r="HF20" s="145"/>
      <c r="HG20" s="95"/>
      <c r="HH20" s="145"/>
      <c r="HI20" s="95"/>
      <c r="HJ20" s="145"/>
      <c r="HK20" s="95"/>
      <c r="HL20" s="145"/>
      <c r="HM20" s="95"/>
      <c r="HN20" s="145"/>
      <c r="HO20" s="95"/>
      <c r="HP20" s="145"/>
      <c r="HQ20" s="95"/>
      <c r="HR20" s="145"/>
      <c r="HS20" s="95"/>
      <c r="HT20" s="145"/>
      <c r="HU20" s="95"/>
      <c r="HV20" s="145"/>
      <c r="HW20" s="95"/>
      <c r="HX20" s="145"/>
      <c r="HY20" s="95"/>
      <c r="HZ20" s="145"/>
      <c r="IA20" s="95"/>
      <c r="IB20" s="145"/>
      <c r="IC20" s="95"/>
      <c r="ID20" s="145"/>
      <c r="IE20" s="95"/>
      <c r="IF20" s="145"/>
      <c r="IG20" s="95"/>
      <c r="IH20" s="145"/>
      <c r="II20" s="95"/>
      <c r="IJ20" s="145"/>
    </row>
    <row r="21" s="4" customFormat="1" ht="27" customHeight="1" spans="1:15">
      <c r="A21" s="21" t="s">
        <v>116</v>
      </c>
      <c r="B21" s="22"/>
      <c r="C21" s="22"/>
      <c r="D21" s="23">
        <f>SUM(D22:D30)</f>
        <v>3467</v>
      </c>
      <c r="E21" s="23"/>
      <c r="F21" s="23"/>
      <c r="G21" s="23"/>
      <c r="H21" s="23">
        <f>SUM(H22:H30)</f>
        <v>3467</v>
      </c>
      <c r="I21" s="23"/>
      <c r="J21" s="34"/>
      <c r="K21" s="106"/>
      <c r="L21" s="106"/>
      <c r="M21" s="118"/>
      <c r="N21" s="84"/>
      <c r="O21" s="105"/>
    </row>
    <row r="22" s="4" customFormat="1" ht="34" customHeight="1" spans="1:15">
      <c r="A22" s="22" t="s">
        <v>117</v>
      </c>
      <c r="B22" s="22" t="s">
        <v>118</v>
      </c>
      <c r="C22" s="22" t="s">
        <v>27</v>
      </c>
      <c r="D22" s="31">
        <v>185</v>
      </c>
      <c r="E22" s="25" t="s">
        <v>119</v>
      </c>
      <c r="F22" s="47" t="s">
        <v>120</v>
      </c>
      <c r="G22" s="31" t="s">
        <v>121</v>
      </c>
      <c r="H22" s="48">
        <v>185</v>
      </c>
      <c r="I22" s="31" t="s">
        <v>122</v>
      </c>
      <c r="J22" s="34"/>
      <c r="K22" s="106">
        <v>44927</v>
      </c>
      <c r="L22" s="106">
        <v>45261</v>
      </c>
      <c r="M22" s="119" t="s">
        <v>123</v>
      </c>
      <c r="N22" s="27" t="s">
        <v>124</v>
      </c>
      <c r="O22" s="105"/>
    </row>
    <row r="23" s="4" customFormat="1" ht="33" customHeight="1" spans="1:15">
      <c r="A23" s="22"/>
      <c r="B23" s="22"/>
      <c r="C23" s="22" t="s">
        <v>27</v>
      </c>
      <c r="D23" s="24">
        <v>250</v>
      </c>
      <c r="E23" s="25" t="s">
        <v>119</v>
      </c>
      <c r="F23" s="47" t="s">
        <v>126</v>
      </c>
      <c r="G23" s="31" t="s">
        <v>127</v>
      </c>
      <c r="H23" s="48">
        <v>250</v>
      </c>
      <c r="I23" s="31" t="s">
        <v>122</v>
      </c>
      <c r="J23" s="34"/>
      <c r="K23" s="106">
        <v>44927</v>
      </c>
      <c r="L23" s="106">
        <v>45261</v>
      </c>
      <c r="M23" s="119" t="s">
        <v>123</v>
      </c>
      <c r="N23" s="27" t="s">
        <v>128</v>
      </c>
      <c r="O23" s="120"/>
    </row>
    <row r="24" s="4" customFormat="1" ht="32" customHeight="1" spans="1:15">
      <c r="A24" s="22"/>
      <c r="B24" s="22"/>
      <c r="C24" s="22" t="s">
        <v>27</v>
      </c>
      <c r="D24" s="24">
        <v>84</v>
      </c>
      <c r="E24" s="25" t="s">
        <v>119</v>
      </c>
      <c r="F24" s="47" t="s">
        <v>130</v>
      </c>
      <c r="G24" s="31" t="s">
        <v>131</v>
      </c>
      <c r="H24" s="48">
        <v>84</v>
      </c>
      <c r="I24" s="31" t="s">
        <v>48</v>
      </c>
      <c r="J24" s="34"/>
      <c r="K24" s="106">
        <v>44927</v>
      </c>
      <c r="L24" s="106">
        <v>45261</v>
      </c>
      <c r="M24" s="119" t="s">
        <v>123</v>
      </c>
      <c r="N24" s="27" t="s">
        <v>132</v>
      </c>
      <c r="O24" s="105"/>
    </row>
    <row r="25" s="4" customFormat="1" ht="33" customHeight="1" spans="1:15">
      <c r="A25" s="22"/>
      <c r="B25" s="22"/>
      <c r="C25" s="22" t="s">
        <v>27</v>
      </c>
      <c r="D25" s="24">
        <v>150</v>
      </c>
      <c r="E25" s="25" t="s">
        <v>119</v>
      </c>
      <c r="F25" s="47" t="s">
        <v>134</v>
      </c>
      <c r="G25" s="31" t="s">
        <v>127</v>
      </c>
      <c r="H25" s="48">
        <v>150</v>
      </c>
      <c r="I25" s="31" t="s">
        <v>48</v>
      </c>
      <c r="J25" s="34"/>
      <c r="K25" s="106">
        <v>44927</v>
      </c>
      <c r="L25" s="106">
        <v>45261</v>
      </c>
      <c r="M25" s="119" t="s">
        <v>135</v>
      </c>
      <c r="N25" s="27" t="s">
        <v>136</v>
      </c>
      <c r="O25" s="105"/>
    </row>
    <row r="26" s="4" customFormat="1" ht="33" customHeight="1" spans="1:15">
      <c r="A26" s="42" t="s">
        <v>117</v>
      </c>
      <c r="B26" s="42" t="s">
        <v>118</v>
      </c>
      <c r="C26" s="22" t="s">
        <v>27</v>
      </c>
      <c r="D26" s="24">
        <v>2205</v>
      </c>
      <c r="E26" s="25" t="s">
        <v>119</v>
      </c>
      <c r="F26" s="47" t="s">
        <v>138</v>
      </c>
      <c r="G26" s="31" t="s">
        <v>139</v>
      </c>
      <c r="H26" s="48">
        <v>2205</v>
      </c>
      <c r="I26" s="31" t="s">
        <v>48</v>
      </c>
      <c r="J26" s="34"/>
      <c r="K26" s="106">
        <v>44927</v>
      </c>
      <c r="L26" s="106">
        <v>45261</v>
      </c>
      <c r="M26" s="119" t="s">
        <v>123</v>
      </c>
      <c r="N26" s="121" t="s">
        <v>140</v>
      </c>
      <c r="O26" s="120"/>
    </row>
    <row r="27" s="4" customFormat="1" ht="47" customHeight="1" spans="1:15">
      <c r="A27" s="49"/>
      <c r="B27" s="49"/>
      <c r="C27" s="22" t="s">
        <v>27</v>
      </c>
      <c r="D27" s="24">
        <v>80</v>
      </c>
      <c r="E27" s="25" t="s">
        <v>119</v>
      </c>
      <c r="F27" s="47" t="s">
        <v>142</v>
      </c>
      <c r="G27" s="31" t="s">
        <v>143</v>
      </c>
      <c r="H27" s="48">
        <v>80</v>
      </c>
      <c r="I27" s="122" t="s">
        <v>144</v>
      </c>
      <c r="J27" s="34"/>
      <c r="K27" s="106">
        <v>44927</v>
      </c>
      <c r="L27" s="106">
        <v>45261</v>
      </c>
      <c r="M27" s="119" t="s">
        <v>145</v>
      </c>
      <c r="N27" s="27" t="s">
        <v>146</v>
      </c>
      <c r="O27" s="105"/>
    </row>
    <row r="28" s="4" customFormat="1" ht="34" customHeight="1" spans="1:15">
      <c r="A28" s="42" t="s">
        <v>148</v>
      </c>
      <c r="B28" s="42" t="s">
        <v>149</v>
      </c>
      <c r="C28" s="22" t="s">
        <v>76</v>
      </c>
      <c r="D28" s="22">
        <v>229</v>
      </c>
      <c r="E28" s="25" t="s">
        <v>119</v>
      </c>
      <c r="F28" s="26" t="s">
        <v>150</v>
      </c>
      <c r="G28" s="22" t="s">
        <v>151</v>
      </c>
      <c r="H28" s="50">
        <v>229</v>
      </c>
      <c r="I28" s="31" t="s">
        <v>48</v>
      </c>
      <c r="J28" s="34"/>
      <c r="K28" s="106">
        <v>44927</v>
      </c>
      <c r="L28" s="106">
        <v>45261</v>
      </c>
      <c r="M28" s="119" t="s">
        <v>152</v>
      </c>
      <c r="N28" s="27" t="s">
        <v>153</v>
      </c>
      <c r="O28" s="120"/>
    </row>
    <row r="29" s="4" customFormat="1" ht="26" customHeight="1" spans="1:15">
      <c r="A29" s="51"/>
      <c r="B29" s="51"/>
      <c r="C29" s="22" t="s">
        <v>76</v>
      </c>
      <c r="D29" s="42">
        <v>228</v>
      </c>
      <c r="E29" s="25" t="s">
        <v>119</v>
      </c>
      <c r="F29" s="26" t="s">
        <v>155</v>
      </c>
      <c r="G29" s="22" t="s">
        <v>156</v>
      </c>
      <c r="H29" s="50">
        <v>228</v>
      </c>
      <c r="I29" s="31" t="s">
        <v>48</v>
      </c>
      <c r="J29" s="34"/>
      <c r="K29" s="106">
        <v>44927</v>
      </c>
      <c r="L29" s="106">
        <v>45261</v>
      </c>
      <c r="M29" s="119" t="s">
        <v>123</v>
      </c>
      <c r="N29" s="27" t="s">
        <v>157</v>
      </c>
      <c r="O29" s="120"/>
    </row>
    <row r="30" s="4" customFormat="1" ht="38" customHeight="1" spans="1:15">
      <c r="A30" s="51"/>
      <c r="B30" s="51"/>
      <c r="C30" s="22" t="s">
        <v>76</v>
      </c>
      <c r="D30" s="42">
        <v>56</v>
      </c>
      <c r="E30" s="25" t="s">
        <v>119</v>
      </c>
      <c r="F30" s="26" t="s">
        <v>159</v>
      </c>
      <c r="G30" s="22" t="s">
        <v>139</v>
      </c>
      <c r="H30" s="50">
        <v>56</v>
      </c>
      <c r="I30" s="31" t="s">
        <v>48</v>
      </c>
      <c r="J30" s="34"/>
      <c r="K30" s="106">
        <v>44927</v>
      </c>
      <c r="L30" s="106">
        <v>45261</v>
      </c>
      <c r="M30" s="119" t="s">
        <v>123</v>
      </c>
      <c r="N30" s="27" t="s">
        <v>160</v>
      </c>
      <c r="O30" s="120"/>
    </row>
    <row r="31" s="4" customFormat="1" ht="21.95" customHeight="1" spans="1:15">
      <c r="A31" s="52" t="s">
        <v>162</v>
      </c>
      <c r="B31" s="42"/>
      <c r="C31" s="42"/>
      <c r="D31" s="53">
        <f>SUM(D32:D40)</f>
        <v>1224</v>
      </c>
      <c r="E31" s="53"/>
      <c r="F31" s="54"/>
      <c r="G31" s="54"/>
      <c r="H31" s="53">
        <f>SUM(H32:H40)</f>
        <v>1224</v>
      </c>
      <c r="I31" s="54"/>
      <c r="J31" s="25"/>
      <c r="K31" s="103"/>
      <c r="L31" s="123"/>
      <c r="M31" s="124"/>
      <c r="N31" s="125"/>
      <c r="O31" s="105"/>
    </row>
    <row r="32" s="4" customFormat="1" ht="36" customHeight="1" spans="1:15">
      <c r="A32" s="55" t="s">
        <v>163</v>
      </c>
      <c r="B32" s="22" t="s">
        <v>164</v>
      </c>
      <c r="C32" s="22" t="s">
        <v>27</v>
      </c>
      <c r="D32" s="24">
        <v>443</v>
      </c>
      <c r="E32" s="55" t="s">
        <v>165</v>
      </c>
      <c r="F32" s="56" t="s">
        <v>166</v>
      </c>
      <c r="G32" s="22" t="s">
        <v>167</v>
      </c>
      <c r="H32" s="22">
        <v>73</v>
      </c>
      <c r="I32" s="84" t="s">
        <v>168</v>
      </c>
      <c r="J32" s="84" t="s">
        <v>48</v>
      </c>
      <c r="K32" s="84">
        <v>45047</v>
      </c>
      <c r="L32" s="84">
        <v>45261</v>
      </c>
      <c r="M32" s="22" t="s">
        <v>170</v>
      </c>
      <c r="N32" s="205" t="s">
        <v>171</v>
      </c>
      <c r="O32" s="105"/>
    </row>
    <row r="33" s="4" customFormat="1" ht="39" customHeight="1" spans="1:15">
      <c r="A33" s="55"/>
      <c r="B33" s="22"/>
      <c r="C33" s="22"/>
      <c r="D33" s="24"/>
      <c r="E33" s="55"/>
      <c r="F33" s="56" t="s">
        <v>173</v>
      </c>
      <c r="G33" s="22" t="s">
        <v>167</v>
      </c>
      <c r="H33" s="22">
        <v>150</v>
      </c>
      <c r="I33" s="31" t="s">
        <v>48</v>
      </c>
      <c r="J33" s="22" t="s">
        <v>174</v>
      </c>
      <c r="K33" s="84">
        <v>45047</v>
      </c>
      <c r="L33" s="84">
        <v>45261</v>
      </c>
      <c r="M33" s="22" t="s">
        <v>175</v>
      </c>
      <c r="N33" s="205" t="s">
        <v>176</v>
      </c>
      <c r="O33" s="105"/>
    </row>
    <row r="34" s="4" customFormat="1" ht="55" customHeight="1" spans="1:15">
      <c r="A34" s="55"/>
      <c r="B34" s="22"/>
      <c r="C34" s="22"/>
      <c r="D34" s="24"/>
      <c r="E34" s="55"/>
      <c r="F34" s="56" t="s">
        <v>178</v>
      </c>
      <c r="G34" s="22" t="s">
        <v>167</v>
      </c>
      <c r="H34" s="22">
        <v>140</v>
      </c>
      <c r="I34" s="31" t="s">
        <v>179</v>
      </c>
      <c r="J34" s="126" t="s">
        <v>180</v>
      </c>
      <c r="K34" s="84">
        <v>45047</v>
      </c>
      <c r="L34" s="84">
        <v>45261</v>
      </c>
      <c r="M34" s="22" t="s">
        <v>181</v>
      </c>
      <c r="N34" s="205" t="s">
        <v>182</v>
      </c>
      <c r="O34" s="105"/>
    </row>
    <row r="35" s="4" customFormat="1" ht="60" customHeight="1" spans="1:15">
      <c r="A35" s="55"/>
      <c r="B35" s="22"/>
      <c r="C35" s="22"/>
      <c r="D35" s="24"/>
      <c r="E35" s="55"/>
      <c r="F35" s="56" t="s">
        <v>184</v>
      </c>
      <c r="G35" s="22" t="s">
        <v>167</v>
      </c>
      <c r="H35" s="22">
        <v>80</v>
      </c>
      <c r="I35" s="84" t="s">
        <v>185</v>
      </c>
      <c r="J35" s="84" t="s">
        <v>186</v>
      </c>
      <c r="K35" s="84">
        <v>45047</v>
      </c>
      <c r="L35" s="84">
        <v>45261</v>
      </c>
      <c r="M35" s="22" t="s">
        <v>187</v>
      </c>
      <c r="N35" s="205" t="s">
        <v>188</v>
      </c>
      <c r="O35" s="105"/>
    </row>
    <row r="36" s="4" customFormat="1" ht="58" customHeight="1" spans="1:15">
      <c r="A36" s="57" t="s">
        <v>163</v>
      </c>
      <c r="B36" s="58" t="s">
        <v>164</v>
      </c>
      <c r="C36" s="30" t="s">
        <v>27</v>
      </c>
      <c r="D36" s="24">
        <v>300</v>
      </c>
      <c r="E36" s="30" t="s">
        <v>165</v>
      </c>
      <c r="F36" s="56" t="s">
        <v>190</v>
      </c>
      <c r="G36" s="22" t="s">
        <v>167</v>
      </c>
      <c r="H36" s="22">
        <v>300</v>
      </c>
      <c r="I36" s="84" t="s">
        <v>191</v>
      </c>
      <c r="J36" s="84" t="s">
        <v>192</v>
      </c>
      <c r="K36" s="84">
        <v>45017</v>
      </c>
      <c r="L36" s="84">
        <v>45261</v>
      </c>
      <c r="M36" s="22" t="s">
        <v>193</v>
      </c>
      <c r="N36" s="205" t="s">
        <v>194</v>
      </c>
      <c r="O36" s="105"/>
    </row>
    <row r="37" s="4" customFormat="1" ht="52" customHeight="1" spans="1:15">
      <c r="A37" s="59"/>
      <c r="B37" s="30" t="s">
        <v>196</v>
      </c>
      <c r="C37" s="22" t="s">
        <v>76</v>
      </c>
      <c r="D37" s="22">
        <v>281</v>
      </c>
      <c r="E37" s="30" t="s">
        <v>165</v>
      </c>
      <c r="F37" s="56" t="s">
        <v>197</v>
      </c>
      <c r="G37" s="22" t="s">
        <v>167</v>
      </c>
      <c r="H37" s="22">
        <v>281</v>
      </c>
      <c r="I37" s="84" t="s">
        <v>94</v>
      </c>
      <c r="J37" s="84" t="s">
        <v>198</v>
      </c>
      <c r="K37" s="84">
        <v>45017</v>
      </c>
      <c r="L37" s="84">
        <v>45261</v>
      </c>
      <c r="M37" s="22" t="s">
        <v>199</v>
      </c>
      <c r="N37" s="205" t="s">
        <v>200</v>
      </c>
      <c r="O37" s="105"/>
    </row>
    <row r="38" s="4" customFormat="1" ht="73" customHeight="1" spans="1:15">
      <c r="A38" s="59"/>
      <c r="B38" s="22" t="s">
        <v>196</v>
      </c>
      <c r="C38" s="22" t="s">
        <v>76</v>
      </c>
      <c r="D38" s="22">
        <v>200</v>
      </c>
      <c r="E38" s="42" t="s">
        <v>165</v>
      </c>
      <c r="F38" s="56" t="s">
        <v>202</v>
      </c>
      <c r="G38" s="22" t="s">
        <v>167</v>
      </c>
      <c r="H38" s="60">
        <v>131</v>
      </c>
      <c r="I38" s="84" t="s">
        <v>203</v>
      </c>
      <c r="J38" s="84" t="s">
        <v>204</v>
      </c>
      <c r="K38" s="84">
        <v>44986</v>
      </c>
      <c r="L38" s="84">
        <v>45261</v>
      </c>
      <c r="M38" s="22" t="s">
        <v>206</v>
      </c>
      <c r="N38" s="205" t="s">
        <v>207</v>
      </c>
      <c r="O38" s="105"/>
    </row>
    <row r="39" s="4" customFormat="1" ht="39" customHeight="1" spans="1:15">
      <c r="A39" s="59"/>
      <c r="B39" s="22"/>
      <c r="C39" s="22"/>
      <c r="D39" s="22"/>
      <c r="E39" s="51"/>
      <c r="F39" s="56" t="s">
        <v>166</v>
      </c>
      <c r="G39" s="22" t="s">
        <v>167</v>
      </c>
      <c r="H39" s="22">
        <v>12</v>
      </c>
      <c r="I39" s="84" t="s">
        <v>168</v>
      </c>
      <c r="J39" s="84" t="s">
        <v>48</v>
      </c>
      <c r="K39" s="84">
        <v>45047</v>
      </c>
      <c r="L39" s="84">
        <v>45261</v>
      </c>
      <c r="M39" s="22" t="s">
        <v>170</v>
      </c>
      <c r="N39" s="205" t="s">
        <v>171</v>
      </c>
      <c r="O39" s="105"/>
    </row>
    <row r="40" s="4" customFormat="1" ht="55" customHeight="1" spans="1:15">
      <c r="A40" s="61"/>
      <c r="B40" s="22"/>
      <c r="C40" s="22"/>
      <c r="D40" s="22"/>
      <c r="E40" s="62"/>
      <c r="F40" s="56" t="s">
        <v>210</v>
      </c>
      <c r="G40" s="22" t="s">
        <v>167</v>
      </c>
      <c r="H40" s="22">
        <v>57</v>
      </c>
      <c r="I40" s="84" t="s">
        <v>168</v>
      </c>
      <c r="J40" s="84" t="s">
        <v>48</v>
      </c>
      <c r="K40" s="84">
        <v>45017</v>
      </c>
      <c r="L40" s="84">
        <v>45261</v>
      </c>
      <c r="M40" s="22" t="s">
        <v>211</v>
      </c>
      <c r="N40" s="205" t="s">
        <v>212</v>
      </c>
      <c r="O40" s="105"/>
    </row>
    <row r="41" s="4" customFormat="1" ht="24" customHeight="1" spans="1:15">
      <c r="A41" s="63" t="s">
        <v>214</v>
      </c>
      <c r="B41" s="62"/>
      <c r="C41" s="62"/>
      <c r="D41" s="64">
        <f>SUM(D42:D49)</f>
        <v>8921</v>
      </c>
      <c r="E41" s="64"/>
      <c r="F41" s="54"/>
      <c r="G41" s="54"/>
      <c r="H41" s="64">
        <v>8921</v>
      </c>
      <c r="I41" s="54"/>
      <c r="J41" s="22"/>
      <c r="K41" s="103"/>
      <c r="L41" s="103"/>
      <c r="M41" s="127"/>
      <c r="N41" s="22"/>
      <c r="O41" s="105"/>
    </row>
    <row r="42" s="4" customFormat="1" ht="39" customHeight="1" spans="1:15">
      <c r="A42" s="32" t="s">
        <v>215</v>
      </c>
      <c r="B42" s="65" t="s">
        <v>110</v>
      </c>
      <c r="C42" s="32" t="s">
        <v>27</v>
      </c>
      <c r="D42" s="66">
        <v>1300</v>
      </c>
      <c r="E42" s="32" t="s">
        <v>216</v>
      </c>
      <c r="F42" s="56" t="s">
        <v>217</v>
      </c>
      <c r="G42" s="45" t="s">
        <v>218</v>
      </c>
      <c r="H42" s="46">
        <v>50</v>
      </c>
      <c r="I42" s="45" t="s">
        <v>94</v>
      </c>
      <c r="J42" s="45"/>
      <c r="K42" s="106">
        <v>44927</v>
      </c>
      <c r="L42" s="106">
        <v>45261</v>
      </c>
      <c r="M42" s="27" t="s">
        <v>219</v>
      </c>
      <c r="N42" s="27" t="s">
        <v>220</v>
      </c>
      <c r="O42" s="117" t="s">
        <v>221</v>
      </c>
    </row>
    <row r="43" s="4" customFormat="1" ht="27" customHeight="1" spans="1:15">
      <c r="A43" s="32"/>
      <c r="B43" s="65"/>
      <c r="C43" s="32"/>
      <c r="D43" s="66"/>
      <c r="E43" s="44" t="s">
        <v>216</v>
      </c>
      <c r="F43" s="56" t="s">
        <v>222</v>
      </c>
      <c r="G43" s="45" t="s">
        <v>223</v>
      </c>
      <c r="H43" s="46">
        <v>250</v>
      </c>
      <c r="I43" s="45" t="s">
        <v>94</v>
      </c>
      <c r="J43" s="45"/>
      <c r="K43" s="106">
        <v>44927</v>
      </c>
      <c r="L43" s="106">
        <v>45261</v>
      </c>
      <c r="M43" s="27" t="s">
        <v>224</v>
      </c>
      <c r="N43" s="27" t="s">
        <v>225</v>
      </c>
      <c r="O43" s="117" t="s">
        <v>226</v>
      </c>
    </row>
    <row r="44" s="4" customFormat="1" ht="33" customHeight="1" spans="1:15">
      <c r="A44" s="32"/>
      <c r="B44" s="65"/>
      <c r="C44" s="32"/>
      <c r="D44" s="66"/>
      <c r="E44" s="44" t="s">
        <v>216</v>
      </c>
      <c r="F44" s="56" t="s">
        <v>227</v>
      </c>
      <c r="G44" s="45" t="s">
        <v>228</v>
      </c>
      <c r="H44" s="46">
        <v>1000</v>
      </c>
      <c r="I44" s="45" t="s">
        <v>94</v>
      </c>
      <c r="J44" s="45"/>
      <c r="K44" s="106">
        <v>44927</v>
      </c>
      <c r="L44" s="106">
        <v>45261</v>
      </c>
      <c r="M44" s="27" t="s">
        <v>229</v>
      </c>
      <c r="N44" s="27" t="s">
        <v>230</v>
      </c>
      <c r="O44" s="117" t="s">
        <v>231</v>
      </c>
    </row>
    <row r="45" s="4" customFormat="1" ht="102" customHeight="1" spans="1:15">
      <c r="A45" s="67" t="s">
        <v>215</v>
      </c>
      <c r="B45" s="68" t="s">
        <v>232</v>
      </c>
      <c r="C45" s="68" t="s">
        <v>27</v>
      </c>
      <c r="D45" s="66">
        <v>2999</v>
      </c>
      <c r="E45" s="69" t="s">
        <v>216</v>
      </c>
      <c r="F45" s="56" t="s">
        <v>233</v>
      </c>
      <c r="G45" s="45" t="s">
        <v>234</v>
      </c>
      <c r="H45" s="46">
        <v>2999</v>
      </c>
      <c r="I45" s="45" t="s">
        <v>94</v>
      </c>
      <c r="J45" s="45"/>
      <c r="K45" s="106">
        <v>44927</v>
      </c>
      <c r="L45" s="106">
        <v>45261</v>
      </c>
      <c r="M45" s="27" t="s">
        <v>235</v>
      </c>
      <c r="N45" s="27" t="s">
        <v>236</v>
      </c>
      <c r="O45" s="117" t="s">
        <v>237</v>
      </c>
    </row>
    <row r="46" s="4" customFormat="1" ht="84" customHeight="1" spans="1:15">
      <c r="A46" s="70"/>
      <c r="B46" s="71" t="s">
        <v>238</v>
      </c>
      <c r="C46" s="71" t="s">
        <v>27</v>
      </c>
      <c r="D46" s="72">
        <v>300</v>
      </c>
      <c r="E46" s="32" t="s">
        <v>216</v>
      </c>
      <c r="F46" s="56" t="s">
        <v>239</v>
      </c>
      <c r="G46" s="45" t="s">
        <v>240</v>
      </c>
      <c r="H46" s="46">
        <v>300</v>
      </c>
      <c r="I46" s="45" t="s">
        <v>241</v>
      </c>
      <c r="J46" s="45" t="s">
        <v>242</v>
      </c>
      <c r="K46" s="106">
        <v>45139</v>
      </c>
      <c r="L46" s="106">
        <v>45261</v>
      </c>
      <c r="M46" s="27" t="s">
        <v>235</v>
      </c>
      <c r="N46" s="27" t="s">
        <v>244</v>
      </c>
      <c r="O46" s="117" t="s">
        <v>245</v>
      </c>
    </row>
    <row r="47" s="4" customFormat="1" ht="69" customHeight="1" spans="1:15">
      <c r="A47" s="73" t="s">
        <v>246</v>
      </c>
      <c r="B47" s="32" t="s">
        <v>247</v>
      </c>
      <c r="C47" s="32" t="s">
        <v>76</v>
      </c>
      <c r="D47" s="66">
        <v>90</v>
      </c>
      <c r="E47" s="32" t="s">
        <v>216</v>
      </c>
      <c r="F47" s="56" t="s">
        <v>248</v>
      </c>
      <c r="G47" s="45" t="s">
        <v>249</v>
      </c>
      <c r="H47" s="46">
        <v>90</v>
      </c>
      <c r="I47" s="45" t="s">
        <v>250</v>
      </c>
      <c r="J47" s="45" t="s">
        <v>251</v>
      </c>
      <c r="K47" s="106">
        <v>44927</v>
      </c>
      <c r="L47" s="106">
        <v>45261</v>
      </c>
      <c r="M47" s="45" t="s">
        <v>252</v>
      </c>
      <c r="N47" s="27" t="s">
        <v>253</v>
      </c>
      <c r="O47" s="117" t="s">
        <v>254</v>
      </c>
    </row>
    <row r="48" s="4" customFormat="1" ht="69" customHeight="1" spans="1:15">
      <c r="A48" s="73" t="s">
        <v>255</v>
      </c>
      <c r="B48" s="32" t="s">
        <v>247</v>
      </c>
      <c r="C48" s="32" t="s">
        <v>256</v>
      </c>
      <c r="D48" s="66">
        <v>232</v>
      </c>
      <c r="E48" s="32" t="s">
        <v>216</v>
      </c>
      <c r="F48" s="56" t="s">
        <v>257</v>
      </c>
      <c r="G48" s="45" t="s">
        <v>258</v>
      </c>
      <c r="H48" s="46">
        <v>232</v>
      </c>
      <c r="I48" s="45" t="s">
        <v>94</v>
      </c>
      <c r="J48" s="45"/>
      <c r="K48" s="106">
        <v>44927</v>
      </c>
      <c r="L48" s="106">
        <v>45261</v>
      </c>
      <c r="M48" s="27" t="s">
        <v>235</v>
      </c>
      <c r="N48" s="27" t="s">
        <v>259</v>
      </c>
      <c r="O48" s="117" t="s">
        <v>260</v>
      </c>
    </row>
    <row r="49" s="4" customFormat="1" ht="243" customHeight="1" spans="1:15">
      <c r="A49" s="68" t="s">
        <v>261</v>
      </c>
      <c r="B49" s="69" t="s">
        <v>262</v>
      </c>
      <c r="C49" s="69" t="s">
        <v>27</v>
      </c>
      <c r="D49" s="74">
        <v>4000</v>
      </c>
      <c r="E49" s="32" t="s">
        <v>216</v>
      </c>
      <c r="F49" s="56" t="s">
        <v>583</v>
      </c>
      <c r="G49" s="45" t="s">
        <v>264</v>
      </c>
      <c r="H49" s="75">
        <v>4000</v>
      </c>
      <c r="I49" s="45" t="s">
        <v>66</v>
      </c>
      <c r="J49" s="128" t="s">
        <v>265</v>
      </c>
      <c r="K49" s="106">
        <v>45078</v>
      </c>
      <c r="L49" s="106">
        <v>45261</v>
      </c>
      <c r="M49" s="56" t="s">
        <v>267</v>
      </c>
      <c r="N49" s="206" t="s">
        <v>268</v>
      </c>
      <c r="O49" s="117" t="s">
        <v>269</v>
      </c>
    </row>
    <row r="50" s="4" customFormat="1" ht="31.5" customHeight="1" spans="1:15">
      <c r="A50" s="21" t="s">
        <v>270</v>
      </c>
      <c r="B50" s="22"/>
      <c r="C50" s="22"/>
      <c r="D50" s="54">
        <f>D51+D52+D53+D54+D55+D56</f>
        <v>1562</v>
      </c>
      <c r="E50" s="54"/>
      <c r="F50" s="54"/>
      <c r="G50" s="54"/>
      <c r="H50" s="54">
        <v>1562</v>
      </c>
      <c r="I50" s="54"/>
      <c r="J50" s="22"/>
      <c r="K50" s="103"/>
      <c r="L50" s="103"/>
      <c r="M50" s="104"/>
      <c r="N50" s="117"/>
      <c r="O50" s="105"/>
    </row>
    <row r="51" s="4" customFormat="1" ht="103" customHeight="1" spans="1:15">
      <c r="A51" s="30" t="s">
        <v>271</v>
      </c>
      <c r="B51" s="22" t="s">
        <v>232</v>
      </c>
      <c r="C51" s="32" t="s">
        <v>27</v>
      </c>
      <c r="D51" s="24">
        <v>200</v>
      </c>
      <c r="E51" s="25" t="s">
        <v>272</v>
      </c>
      <c r="F51" s="76" t="s">
        <v>273</v>
      </c>
      <c r="G51" s="25" t="s">
        <v>274</v>
      </c>
      <c r="H51" s="24">
        <v>200</v>
      </c>
      <c r="I51" s="32" t="s">
        <v>275</v>
      </c>
      <c r="J51" s="32" t="s">
        <v>276</v>
      </c>
      <c r="K51" s="106">
        <v>44941.1</v>
      </c>
      <c r="L51" s="106">
        <v>45214.1</v>
      </c>
      <c r="M51" s="129" t="s">
        <v>278</v>
      </c>
      <c r="N51" s="130" t="s">
        <v>279</v>
      </c>
      <c r="O51" s="30" t="s">
        <v>280</v>
      </c>
    </row>
    <row r="52" s="4" customFormat="1" ht="93" customHeight="1" spans="1:15">
      <c r="A52" s="42" t="s">
        <v>271</v>
      </c>
      <c r="B52" s="22" t="s">
        <v>281</v>
      </c>
      <c r="C52" s="32" t="s">
        <v>282</v>
      </c>
      <c r="D52" s="24">
        <v>200</v>
      </c>
      <c r="E52" s="25" t="s">
        <v>272</v>
      </c>
      <c r="F52" s="76" t="s">
        <v>283</v>
      </c>
      <c r="G52" s="25" t="s">
        <v>284</v>
      </c>
      <c r="H52" s="24">
        <v>200</v>
      </c>
      <c r="I52" s="32" t="s">
        <v>285</v>
      </c>
      <c r="J52" s="32" t="s">
        <v>286</v>
      </c>
      <c r="K52" s="106">
        <v>44983.1</v>
      </c>
      <c r="L52" s="106">
        <v>45185.1</v>
      </c>
      <c r="M52" s="119" t="s">
        <v>283</v>
      </c>
      <c r="N52" s="130" t="s">
        <v>288</v>
      </c>
      <c r="O52" s="30" t="s">
        <v>289</v>
      </c>
    </row>
    <row r="53" s="4" customFormat="1" ht="213" customHeight="1" spans="1:15">
      <c r="A53" s="51"/>
      <c r="B53" s="22" t="s">
        <v>281</v>
      </c>
      <c r="C53" s="32" t="s">
        <v>282</v>
      </c>
      <c r="D53" s="24">
        <v>500</v>
      </c>
      <c r="E53" s="25" t="s">
        <v>272</v>
      </c>
      <c r="F53" s="76" t="s">
        <v>290</v>
      </c>
      <c r="G53" s="76" t="s">
        <v>291</v>
      </c>
      <c r="H53" s="24">
        <v>500</v>
      </c>
      <c r="I53" s="32" t="s">
        <v>292</v>
      </c>
      <c r="J53" s="32" t="s">
        <v>293</v>
      </c>
      <c r="K53" s="106">
        <v>44981</v>
      </c>
      <c r="L53" s="106">
        <v>45284</v>
      </c>
      <c r="M53" s="119" t="s">
        <v>294</v>
      </c>
      <c r="N53" s="130" t="s">
        <v>295</v>
      </c>
      <c r="O53" s="30" t="s">
        <v>296</v>
      </c>
    </row>
    <row r="54" s="4" customFormat="1" ht="57" customHeight="1" spans="1:15">
      <c r="A54" s="62"/>
      <c r="B54" s="22" t="s">
        <v>297</v>
      </c>
      <c r="C54" s="32" t="s">
        <v>27</v>
      </c>
      <c r="D54" s="24">
        <v>300</v>
      </c>
      <c r="E54" s="25" t="s">
        <v>272</v>
      </c>
      <c r="F54" s="76" t="s">
        <v>298</v>
      </c>
      <c r="G54" s="76" t="s">
        <v>299</v>
      </c>
      <c r="H54" s="24">
        <v>300</v>
      </c>
      <c r="I54" s="32" t="s">
        <v>191</v>
      </c>
      <c r="J54" s="32" t="s">
        <v>300</v>
      </c>
      <c r="K54" s="106">
        <v>44941.1</v>
      </c>
      <c r="L54" s="106">
        <v>45211</v>
      </c>
      <c r="M54" s="119" t="s">
        <v>298</v>
      </c>
      <c r="N54" s="130" t="s">
        <v>301</v>
      </c>
      <c r="O54" s="30" t="s">
        <v>302</v>
      </c>
    </row>
    <row r="55" s="5" customFormat="1" ht="84" customHeight="1" spans="1:15">
      <c r="A55" s="39" t="s">
        <v>584</v>
      </c>
      <c r="B55" s="35" t="s">
        <v>303</v>
      </c>
      <c r="C55" s="40" t="s">
        <v>282</v>
      </c>
      <c r="D55" s="36">
        <v>10</v>
      </c>
      <c r="E55" s="37" t="s">
        <v>272</v>
      </c>
      <c r="F55" s="77" t="s">
        <v>585</v>
      </c>
      <c r="G55" s="37" t="s">
        <v>305</v>
      </c>
      <c r="H55" s="36">
        <v>10</v>
      </c>
      <c r="I55" s="40" t="s">
        <v>191</v>
      </c>
      <c r="J55" s="40" t="s">
        <v>306</v>
      </c>
      <c r="K55" s="112">
        <v>45213.1</v>
      </c>
      <c r="L55" s="112">
        <v>45271</v>
      </c>
      <c r="M55" s="131" t="s">
        <v>307</v>
      </c>
      <c r="N55" s="132" t="s">
        <v>308</v>
      </c>
      <c r="O55" s="39" t="s">
        <v>309</v>
      </c>
    </row>
    <row r="56" s="5" customFormat="1" ht="72" customHeight="1" spans="1:15">
      <c r="A56" s="78" t="s">
        <v>586</v>
      </c>
      <c r="B56" s="78" t="s">
        <v>232</v>
      </c>
      <c r="C56" s="78" t="s">
        <v>27</v>
      </c>
      <c r="D56" s="36">
        <v>352</v>
      </c>
      <c r="E56" s="79" t="s">
        <v>272</v>
      </c>
      <c r="F56" s="80" t="s">
        <v>587</v>
      </c>
      <c r="G56" s="80" t="s">
        <v>312</v>
      </c>
      <c r="H56" s="81">
        <v>352</v>
      </c>
      <c r="I56" s="80" t="s">
        <v>94</v>
      </c>
      <c r="J56" s="80" t="s">
        <v>313</v>
      </c>
      <c r="K56" s="133">
        <v>44927</v>
      </c>
      <c r="L56" s="133">
        <v>45261</v>
      </c>
      <c r="M56" s="114" t="s">
        <v>314</v>
      </c>
      <c r="N56" s="114" t="s">
        <v>315</v>
      </c>
      <c r="O56" s="134" t="s">
        <v>316</v>
      </c>
    </row>
    <row r="57" s="4" customFormat="1" ht="23" customHeight="1" spans="1:15">
      <c r="A57" s="21" t="s">
        <v>317</v>
      </c>
      <c r="B57" s="22"/>
      <c r="C57" s="22"/>
      <c r="D57" s="54">
        <f>D58+D59+D61+D62+D63</f>
        <v>4804</v>
      </c>
      <c r="E57" s="54"/>
      <c r="F57" s="54"/>
      <c r="G57" s="54"/>
      <c r="H57" s="54">
        <v>4804</v>
      </c>
      <c r="I57" s="54"/>
      <c r="J57" s="135"/>
      <c r="K57" s="106"/>
      <c r="L57" s="106"/>
      <c r="M57" s="136"/>
      <c r="N57" s="137"/>
      <c r="O57" s="105"/>
    </row>
    <row r="58" s="4" customFormat="1" ht="85" customHeight="1" spans="1:15">
      <c r="A58" s="22" t="s">
        <v>318</v>
      </c>
      <c r="B58" s="30" t="s">
        <v>319</v>
      </c>
      <c r="C58" s="44" t="s">
        <v>27</v>
      </c>
      <c r="D58" s="82">
        <v>1800</v>
      </c>
      <c r="E58" s="25"/>
      <c r="F58" s="30" t="s">
        <v>320</v>
      </c>
      <c r="G58" s="82" t="s">
        <v>321</v>
      </c>
      <c r="H58" s="83">
        <v>1800</v>
      </c>
      <c r="I58" s="82" t="s">
        <v>322</v>
      </c>
      <c r="J58" s="30" t="s">
        <v>323</v>
      </c>
      <c r="K58" s="138">
        <v>44927</v>
      </c>
      <c r="L58" s="138">
        <v>45261</v>
      </c>
      <c r="M58" s="110" t="s">
        <v>324</v>
      </c>
      <c r="N58" s="117" t="s">
        <v>325</v>
      </c>
      <c r="O58" s="30" t="s">
        <v>326</v>
      </c>
    </row>
    <row r="59" s="4" customFormat="1" ht="81" customHeight="1" spans="1:15">
      <c r="A59" s="22"/>
      <c r="B59" s="22" t="s">
        <v>327</v>
      </c>
      <c r="C59" s="32" t="s">
        <v>76</v>
      </c>
      <c r="D59" s="24">
        <v>600</v>
      </c>
      <c r="E59" s="25" t="s">
        <v>328</v>
      </c>
      <c r="F59" s="84" t="s">
        <v>329</v>
      </c>
      <c r="G59" s="24" t="s">
        <v>330</v>
      </c>
      <c r="H59" s="50">
        <v>300</v>
      </c>
      <c r="I59" s="24" t="s">
        <v>66</v>
      </c>
      <c r="J59" s="22" t="s">
        <v>331</v>
      </c>
      <c r="K59" s="106">
        <v>44927</v>
      </c>
      <c r="L59" s="106">
        <v>45261</v>
      </c>
      <c r="M59" s="139" t="s">
        <v>332</v>
      </c>
      <c r="N59" s="27" t="s">
        <v>333</v>
      </c>
      <c r="O59" s="22" t="s">
        <v>334</v>
      </c>
    </row>
    <row r="60" s="4" customFormat="1" ht="77" customHeight="1" spans="1:15">
      <c r="A60" s="22"/>
      <c r="B60" s="22"/>
      <c r="C60" s="32"/>
      <c r="D60" s="24"/>
      <c r="E60" s="25"/>
      <c r="F60" s="84" t="s">
        <v>335</v>
      </c>
      <c r="G60" s="24"/>
      <c r="H60" s="50">
        <v>300</v>
      </c>
      <c r="I60" s="24" t="s">
        <v>66</v>
      </c>
      <c r="J60" s="22" t="s">
        <v>336</v>
      </c>
      <c r="K60" s="106"/>
      <c r="L60" s="106"/>
      <c r="M60" s="140" t="s">
        <v>337</v>
      </c>
      <c r="N60" s="27" t="s">
        <v>338</v>
      </c>
      <c r="O60" s="22" t="s">
        <v>334</v>
      </c>
    </row>
    <row r="61" s="5" customFormat="1" ht="27" customHeight="1" spans="1:15">
      <c r="A61" s="85" t="s">
        <v>339</v>
      </c>
      <c r="B61" s="85" t="s">
        <v>319</v>
      </c>
      <c r="C61" s="86" t="s">
        <v>76</v>
      </c>
      <c r="D61" s="87">
        <v>279</v>
      </c>
      <c r="E61" s="37" t="s">
        <v>328</v>
      </c>
      <c r="F61" s="85" t="s">
        <v>345</v>
      </c>
      <c r="G61" s="85" t="s">
        <v>341</v>
      </c>
      <c r="H61" s="88">
        <v>279</v>
      </c>
      <c r="I61" s="87" t="s">
        <v>588</v>
      </c>
      <c r="J61" s="85" t="s">
        <v>343</v>
      </c>
      <c r="K61" s="141">
        <v>44927</v>
      </c>
      <c r="L61" s="141">
        <v>45261</v>
      </c>
      <c r="M61" s="142" t="s">
        <v>589</v>
      </c>
      <c r="N61" s="114" t="s">
        <v>128</v>
      </c>
      <c r="O61" s="85" t="s">
        <v>345</v>
      </c>
    </row>
    <row r="62" s="5" customFormat="1" ht="17" customHeight="1" spans="1:15">
      <c r="A62" s="89"/>
      <c r="B62" s="90"/>
      <c r="C62" s="91"/>
      <c r="D62" s="92"/>
      <c r="E62" s="37"/>
      <c r="F62" s="89"/>
      <c r="G62" s="90"/>
      <c r="H62" s="93"/>
      <c r="I62" s="92"/>
      <c r="J62" s="89"/>
      <c r="K62" s="143"/>
      <c r="L62" s="143"/>
      <c r="M62" s="144"/>
      <c r="N62" s="114"/>
      <c r="O62" s="90"/>
    </row>
    <row r="63" s="4" customFormat="1" ht="56" customHeight="1" spans="1:244">
      <c r="A63" s="26" t="s">
        <v>346</v>
      </c>
      <c r="B63" s="22" t="s">
        <v>347</v>
      </c>
      <c r="C63" s="32" t="s">
        <v>27</v>
      </c>
      <c r="D63" s="24">
        <v>2125</v>
      </c>
      <c r="E63" s="25" t="s">
        <v>328</v>
      </c>
      <c r="F63" s="26" t="s">
        <v>348</v>
      </c>
      <c r="G63" s="22" t="s">
        <v>349</v>
      </c>
      <c r="H63" s="24">
        <v>2125</v>
      </c>
      <c r="I63" s="24" t="s">
        <v>48</v>
      </c>
      <c r="J63" s="22" t="s">
        <v>350</v>
      </c>
      <c r="K63" s="106">
        <v>44927</v>
      </c>
      <c r="L63" s="106">
        <v>45261</v>
      </c>
      <c r="M63" s="118" t="s">
        <v>351</v>
      </c>
      <c r="N63" s="117" t="s">
        <v>352</v>
      </c>
      <c r="O63" s="34" t="s">
        <v>353</v>
      </c>
      <c r="P63" s="95"/>
      <c r="Q63" s="95"/>
      <c r="R63" s="145"/>
      <c r="S63" s="95"/>
      <c r="T63" s="145"/>
      <c r="U63" s="95"/>
      <c r="V63" s="145"/>
      <c r="W63" s="95"/>
      <c r="X63" s="145"/>
      <c r="Y63" s="95"/>
      <c r="Z63" s="145"/>
      <c r="AA63" s="95"/>
      <c r="AB63" s="145"/>
      <c r="AC63" s="95"/>
      <c r="AD63" s="145"/>
      <c r="AE63" s="95"/>
      <c r="AF63" s="145"/>
      <c r="AG63" s="95"/>
      <c r="AH63" s="145"/>
      <c r="AI63" s="95"/>
      <c r="AJ63" s="145"/>
      <c r="AK63" s="95"/>
      <c r="AL63" s="145"/>
      <c r="AM63" s="95"/>
      <c r="AN63" s="145"/>
      <c r="AO63" s="95"/>
      <c r="AP63" s="145"/>
      <c r="AQ63" s="95"/>
      <c r="AR63" s="145"/>
      <c r="AS63" s="95"/>
      <c r="AT63" s="145"/>
      <c r="AU63" s="95"/>
      <c r="AV63" s="145"/>
      <c r="AW63" s="95"/>
      <c r="AX63" s="145"/>
      <c r="AY63" s="95"/>
      <c r="AZ63" s="145"/>
      <c r="BA63" s="95"/>
      <c r="BB63" s="145"/>
      <c r="BC63" s="95"/>
      <c r="BD63" s="145"/>
      <c r="BE63" s="95"/>
      <c r="BF63" s="145"/>
      <c r="BG63" s="95"/>
      <c r="BH63" s="145"/>
      <c r="BI63" s="95"/>
      <c r="BJ63" s="145"/>
      <c r="BK63" s="95"/>
      <c r="BL63" s="145"/>
      <c r="BM63" s="95"/>
      <c r="BN63" s="145"/>
      <c r="BO63" s="95"/>
      <c r="BP63" s="145"/>
      <c r="BQ63" s="95"/>
      <c r="BR63" s="145"/>
      <c r="BS63" s="95"/>
      <c r="BT63" s="145"/>
      <c r="BU63" s="95"/>
      <c r="BV63" s="145"/>
      <c r="BW63" s="95"/>
      <c r="BX63" s="145"/>
      <c r="BY63" s="95"/>
      <c r="BZ63" s="145"/>
      <c r="CA63" s="95"/>
      <c r="CB63" s="145"/>
      <c r="CC63" s="95"/>
      <c r="CD63" s="145"/>
      <c r="CE63" s="95"/>
      <c r="CF63" s="145"/>
      <c r="CG63" s="95"/>
      <c r="CH63" s="145"/>
      <c r="CI63" s="95"/>
      <c r="CJ63" s="145"/>
      <c r="CK63" s="95"/>
      <c r="CL63" s="145"/>
      <c r="CM63" s="95"/>
      <c r="CN63" s="145"/>
      <c r="CO63" s="95"/>
      <c r="CP63" s="145"/>
      <c r="CQ63" s="95"/>
      <c r="CR63" s="145"/>
      <c r="CS63" s="95"/>
      <c r="CT63" s="145"/>
      <c r="CU63" s="95"/>
      <c r="CV63" s="145"/>
      <c r="CW63" s="95"/>
      <c r="CX63" s="145"/>
      <c r="CY63" s="95"/>
      <c r="CZ63" s="145"/>
      <c r="DA63" s="95"/>
      <c r="DB63" s="145"/>
      <c r="DC63" s="95"/>
      <c r="DD63" s="145"/>
      <c r="DE63" s="95"/>
      <c r="DF63" s="145"/>
      <c r="DG63" s="95"/>
      <c r="DH63" s="145"/>
      <c r="DI63" s="95"/>
      <c r="DJ63" s="145"/>
      <c r="DK63" s="95"/>
      <c r="DL63" s="145"/>
      <c r="DM63" s="95"/>
      <c r="DN63" s="145"/>
      <c r="DO63" s="95"/>
      <c r="DP63" s="145"/>
      <c r="DQ63" s="95"/>
      <c r="DR63" s="145"/>
      <c r="DS63" s="95"/>
      <c r="DT63" s="145"/>
      <c r="DU63" s="95"/>
      <c r="DV63" s="145"/>
      <c r="DW63" s="95"/>
      <c r="DX63" s="145"/>
      <c r="DY63" s="95"/>
      <c r="DZ63" s="145"/>
      <c r="EA63" s="95"/>
      <c r="EB63" s="145"/>
      <c r="EC63" s="95"/>
      <c r="ED63" s="145"/>
      <c r="EE63" s="95"/>
      <c r="EF63" s="145"/>
      <c r="EG63" s="95"/>
      <c r="EH63" s="145"/>
      <c r="EI63" s="95"/>
      <c r="EJ63" s="145"/>
      <c r="EK63" s="95"/>
      <c r="EL63" s="145"/>
      <c r="EM63" s="95"/>
      <c r="EN63" s="145"/>
      <c r="EO63" s="95"/>
      <c r="EP63" s="145"/>
      <c r="EQ63" s="95"/>
      <c r="ER63" s="145"/>
      <c r="ES63" s="95"/>
      <c r="ET63" s="145"/>
      <c r="EU63" s="95"/>
      <c r="EV63" s="145"/>
      <c r="EW63" s="95"/>
      <c r="EX63" s="145"/>
      <c r="EY63" s="95"/>
      <c r="EZ63" s="145"/>
      <c r="FA63" s="95"/>
      <c r="FB63" s="145"/>
      <c r="FC63" s="95"/>
      <c r="FD63" s="145"/>
      <c r="FE63" s="95"/>
      <c r="FF63" s="145"/>
      <c r="FG63" s="95"/>
      <c r="FH63" s="145"/>
      <c r="FI63" s="95"/>
      <c r="FJ63" s="145"/>
      <c r="FK63" s="95"/>
      <c r="FL63" s="145"/>
      <c r="FM63" s="95"/>
      <c r="FN63" s="145"/>
      <c r="FO63" s="95"/>
      <c r="FP63" s="145"/>
      <c r="FQ63" s="95"/>
      <c r="FR63" s="145"/>
      <c r="FS63" s="95"/>
      <c r="FT63" s="145"/>
      <c r="FU63" s="95"/>
      <c r="FV63" s="145"/>
      <c r="FW63" s="95"/>
      <c r="FX63" s="145"/>
      <c r="FY63" s="95"/>
      <c r="FZ63" s="145"/>
      <c r="GA63" s="95"/>
      <c r="GB63" s="145"/>
      <c r="GC63" s="95"/>
      <c r="GD63" s="145"/>
      <c r="GE63" s="95"/>
      <c r="GF63" s="145"/>
      <c r="GG63" s="95"/>
      <c r="GH63" s="145"/>
      <c r="GI63" s="95"/>
      <c r="GJ63" s="145"/>
      <c r="GK63" s="95"/>
      <c r="GL63" s="145"/>
      <c r="GM63" s="95"/>
      <c r="GN63" s="145"/>
      <c r="GO63" s="95"/>
      <c r="GP63" s="145"/>
      <c r="GQ63" s="95"/>
      <c r="GR63" s="145"/>
      <c r="GS63" s="95"/>
      <c r="GT63" s="145"/>
      <c r="GU63" s="95"/>
      <c r="GV63" s="145"/>
      <c r="GW63" s="95"/>
      <c r="GX63" s="145"/>
      <c r="GY63" s="95"/>
      <c r="GZ63" s="145"/>
      <c r="HA63" s="95"/>
      <c r="HB63" s="145"/>
      <c r="HC63" s="95"/>
      <c r="HD63" s="145"/>
      <c r="HE63" s="95"/>
      <c r="HF63" s="145"/>
      <c r="HG63" s="95"/>
      <c r="HH63" s="145"/>
      <c r="HI63" s="95"/>
      <c r="HJ63" s="145"/>
      <c r="HK63" s="95"/>
      <c r="HL63" s="145"/>
      <c r="HM63" s="95"/>
      <c r="HN63" s="145"/>
      <c r="HO63" s="95"/>
      <c r="HP63" s="145"/>
      <c r="HQ63" s="95"/>
      <c r="HR63" s="145"/>
      <c r="HS63" s="95"/>
      <c r="HT63" s="145"/>
      <c r="HU63" s="95"/>
      <c r="HV63" s="145"/>
      <c r="HW63" s="95"/>
      <c r="HX63" s="145"/>
      <c r="HY63" s="95"/>
      <c r="HZ63" s="145"/>
      <c r="IA63" s="95"/>
      <c r="IB63" s="145"/>
      <c r="IC63" s="95"/>
      <c r="ID63" s="145"/>
      <c r="IE63" s="95"/>
      <c r="IF63" s="145"/>
      <c r="IG63" s="95"/>
      <c r="IH63" s="145"/>
      <c r="II63" s="95"/>
      <c r="IJ63" s="145"/>
    </row>
    <row r="64" s="4" customFormat="1" ht="23" customHeight="1" spans="1:15">
      <c r="A64" s="21" t="s">
        <v>354</v>
      </c>
      <c r="B64" s="25"/>
      <c r="C64" s="32"/>
      <c r="D64" s="54">
        <f>D65+D107</f>
        <v>1104</v>
      </c>
      <c r="E64" s="54"/>
      <c r="F64" s="54"/>
      <c r="G64" s="54"/>
      <c r="H64" s="54">
        <f>SUM(H65:H112)</f>
        <v>1104</v>
      </c>
      <c r="I64" s="54"/>
      <c r="J64" s="22"/>
      <c r="K64" s="106"/>
      <c r="L64" s="106"/>
      <c r="M64" s="136"/>
      <c r="N64" s="137"/>
      <c r="O64" s="105"/>
    </row>
    <row r="65" s="4" customFormat="1" ht="21" customHeight="1" spans="1:15">
      <c r="A65" s="22" t="s">
        <v>355</v>
      </c>
      <c r="B65" s="25" t="s">
        <v>356</v>
      </c>
      <c r="C65" s="32" t="s">
        <v>27</v>
      </c>
      <c r="D65" s="24">
        <v>963</v>
      </c>
      <c r="E65" s="25" t="s">
        <v>357</v>
      </c>
      <c r="F65" s="27" t="s">
        <v>358</v>
      </c>
      <c r="G65" s="103" t="s">
        <v>359</v>
      </c>
      <c r="H65" s="103">
        <v>15.6</v>
      </c>
      <c r="I65" s="27" t="s">
        <v>191</v>
      </c>
      <c r="J65" s="27" t="s">
        <v>360</v>
      </c>
      <c r="K65" s="106">
        <v>44927</v>
      </c>
      <c r="L65" s="106">
        <v>45261</v>
      </c>
      <c r="M65" s="30" t="s">
        <v>361</v>
      </c>
      <c r="N65" s="27" t="s">
        <v>362</v>
      </c>
      <c r="O65" s="22" t="s">
        <v>363</v>
      </c>
    </row>
    <row r="66" s="4" customFormat="1" ht="21" customHeight="1" spans="1:15">
      <c r="A66" s="22"/>
      <c r="B66" s="25"/>
      <c r="C66" s="32"/>
      <c r="D66" s="24"/>
      <c r="E66" s="25"/>
      <c r="F66" s="27" t="s">
        <v>364</v>
      </c>
      <c r="G66" s="103" t="s">
        <v>359</v>
      </c>
      <c r="H66" s="103">
        <v>13.59</v>
      </c>
      <c r="I66" s="27" t="s">
        <v>191</v>
      </c>
      <c r="J66" s="27" t="s">
        <v>365</v>
      </c>
      <c r="K66" s="106">
        <v>44927</v>
      </c>
      <c r="L66" s="106">
        <v>45261</v>
      </c>
      <c r="M66" s="30" t="s">
        <v>366</v>
      </c>
      <c r="N66" s="27" t="s">
        <v>362</v>
      </c>
      <c r="O66" s="22" t="s">
        <v>363</v>
      </c>
    </row>
    <row r="67" s="4" customFormat="1" ht="21" customHeight="1" spans="1:15">
      <c r="A67" s="22"/>
      <c r="B67" s="25"/>
      <c r="C67" s="32"/>
      <c r="D67" s="24"/>
      <c r="E67" s="25"/>
      <c r="F67" s="27" t="s">
        <v>367</v>
      </c>
      <c r="G67" s="103" t="s">
        <v>359</v>
      </c>
      <c r="H67" s="103">
        <v>36.45</v>
      </c>
      <c r="I67" s="27" t="s">
        <v>191</v>
      </c>
      <c r="J67" s="27" t="s">
        <v>368</v>
      </c>
      <c r="K67" s="106">
        <v>44927</v>
      </c>
      <c r="L67" s="106">
        <v>45261</v>
      </c>
      <c r="M67" s="178" t="s">
        <v>369</v>
      </c>
      <c r="N67" s="27" t="s">
        <v>362</v>
      </c>
      <c r="O67" s="22" t="s">
        <v>363</v>
      </c>
    </row>
    <row r="68" s="4" customFormat="1" ht="21" customHeight="1" spans="1:15">
      <c r="A68" s="22"/>
      <c r="B68" s="25"/>
      <c r="C68" s="32"/>
      <c r="D68" s="24"/>
      <c r="E68" s="25"/>
      <c r="F68" s="27" t="s">
        <v>370</v>
      </c>
      <c r="G68" s="103" t="s">
        <v>359</v>
      </c>
      <c r="H68" s="103">
        <v>32.52</v>
      </c>
      <c r="I68" s="27" t="s">
        <v>191</v>
      </c>
      <c r="J68" s="27" t="s">
        <v>371</v>
      </c>
      <c r="K68" s="106">
        <v>44927</v>
      </c>
      <c r="L68" s="106">
        <v>45261</v>
      </c>
      <c r="M68" s="178" t="s">
        <v>372</v>
      </c>
      <c r="N68" s="27" t="s">
        <v>362</v>
      </c>
      <c r="O68" s="22" t="s">
        <v>363</v>
      </c>
    </row>
    <row r="69" s="4" customFormat="1" ht="21" customHeight="1" spans="1:15">
      <c r="A69" s="42" t="s">
        <v>355</v>
      </c>
      <c r="B69" s="148" t="s">
        <v>356</v>
      </c>
      <c r="C69" s="71" t="s">
        <v>27</v>
      </c>
      <c r="D69" s="149"/>
      <c r="E69" s="148" t="s">
        <v>357</v>
      </c>
      <c r="F69" s="27" t="s">
        <v>373</v>
      </c>
      <c r="G69" s="103" t="s">
        <v>359</v>
      </c>
      <c r="H69" s="103">
        <v>26.31</v>
      </c>
      <c r="I69" s="27" t="s">
        <v>191</v>
      </c>
      <c r="J69" s="27" t="s">
        <v>371</v>
      </c>
      <c r="K69" s="106">
        <v>44927</v>
      </c>
      <c r="L69" s="106">
        <v>45261</v>
      </c>
      <c r="M69" s="178" t="s">
        <v>590</v>
      </c>
      <c r="N69" s="27" t="s">
        <v>362</v>
      </c>
      <c r="O69" s="22" t="s">
        <v>363</v>
      </c>
    </row>
    <row r="70" s="4" customFormat="1" ht="21" customHeight="1" spans="1:15">
      <c r="A70" s="51"/>
      <c r="B70" s="150"/>
      <c r="C70" s="67"/>
      <c r="D70" s="151"/>
      <c r="E70" s="150"/>
      <c r="F70" s="27" t="s">
        <v>375</v>
      </c>
      <c r="G70" s="103" t="s">
        <v>359</v>
      </c>
      <c r="H70" s="103">
        <v>7.02</v>
      </c>
      <c r="I70" s="27" t="s">
        <v>191</v>
      </c>
      <c r="J70" s="27" t="s">
        <v>371</v>
      </c>
      <c r="K70" s="106">
        <v>44927</v>
      </c>
      <c r="L70" s="106">
        <v>45261</v>
      </c>
      <c r="M70" s="178" t="s">
        <v>591</v>
      </c>
      <c r="N70" s="27" t="s">
        <v>362</v>
      </c>
      <c r="O70" s="22" t="s">
        <v>363</v>
      </c>
    </row>
    <row r="71" s="4" customFormat="1" ht="21" customHeight="1" spans="1:15">
      <c r="A71" s="51"/>
      <c r="B71" s="150"/>
      <c r="C71" s="67"/>
      <c r="D71" s="151"/>
      <c r="E71" s="150"/>
      <c r="F71" s="27" t="s">
        <v>377</v>
      </c>
      <c r="G71" s="103" t="s">
        <v>359</v>
      </c>
      <c r="H71" s="103">
        <v>5.91</v>
      </c>
      <c r="I71" s="27" t="s">
        <v>191</v>
      </c>
      <c r="J71" s="27" t="s">
        <v>371</v>
      </c>
      <c r="K71" s="106">
        <v>44927</v>
      </c>
      <c r="L71" s="106">
        <v>45261</v>
      </c>
      <c r="M71" s="178" t="s">
        <v>592</v>
      </c>
      <c r="N71" s="27" t="s">
        <v>362</v>
      </c>
      <c r="O71" s="22" t="s">
        <v>363</v>
      </c>
    </row>
    <row r="72" s="4" customFormat="1" ht="21" customHeight="1" spans="1:15">
      <c r="A72" s="51"/>
      <c r="B72" s="150"/>
      <c r="C72" s="67"/>
      <c r="D72" s="151"/>
      <c r="E72" s="150"/>
      <c r="F72" s="27" t="s">
        <v>379</v>
      </c>
      <c r="G72" s="103" t="s">
        <v>359</v>
      </c>
      <c r="H72" s="103">
        <v>9.33</v>
      </c>
      <c r="I72" s="27" t="s">
        <v>191</v>
      </c>
      <c r="J72" s="27" t="s">
        <v>371</v>
      </c>
      <c r="K72" s="106">
        <v>44927</v>
      </c>
      <c r="L72" s="106">
        <v>45261</v>
      </c>
      <c r="M72" s="178" t="s">
        <v>593</v>
      </c>
      <c r="N72" s="27" t="s">
        <v>362</v>
      </c>
      <c r="O72" s="22" t="s">
        <v>363</v>
      </c>
    </row>
    <row r="73" s="4" customFormat="1" ht="21" customHeight="1" spans="1:15">
      <c r="A73" s="51"/>
      <c r="B73" s="150"/>
      <c r="C73" s="67"/>
      <c r="D73" s="151"/>
      <c r="E73" s="150"/>
      <c r="F73" s="27" t="s">
        <v>381</v>
      </c>
      <c r="G73" s="103" t="s">
        <v>359</v>
      </c>
      <c r="H73" s="103">
        <v>10.74</v>
      </c>
      <c r="I73" s="27" t="s">
        <v>191</v>
      </c>
      <c r="J73" s="27" t="s">
        <v>371</v>
      </c>
      <c r="K73" s="106">
        <v>44927</v>
      </c>
      <c r="L73" s="106">
        <v>45261</v>
      </c>
      <c r="M73" s="178" t="s">
        <v>594</v>
      </c>
      <c r="N73" s="27" t="s">
        <v>362</v>
      </c>
      <c r="O73" s="22" t="s">
        <v>363</v>
      </c>
    </row>
    <row r="74" s="4" customFormat="1" ht="21" customHeight="1" spans="1:15">
      <c r="A74" s="51"/>
      <c r="B74" s="150"/>
      <c r="C74" s="67"/>
      <c r="D74" s="151"/>
      <c r="E74" s="150"/>
      <c r="F74" s="27" t="s">
        <v>383</v>
      </c>
      <c r="G74" s="103" t="s">
        <v>359</v>
      </c>
      <c r="H74" s="103">
        <v>8.22</v>
      </c>
      <c r="I74" s="27" t="s">
        <v>191</v>
      </c>
      <c r="J74" s="27" t="s">
        <v>371</v>
      </c>
      <c r="K74" s="106">
        <v>44927</v>
      </c>
      <c r="L74" s="106">
        <v>45261</v>
      </c>
      <c r="M74" s="178" t="s">
        <v>595</v>
      </c>
      <c r="N74" s="27" t="s">
        <v>362</v>
      </c>
      <c r="O74" s="22" t="s">
        <v>363</v>
      </c>
    </row>
    <row r="75" s="4" customFormat="1" ht="21" customHeight="1" spans="1:15">
      <c r="A75" s="51"/>
      <c r="B75" s="150"/>
      <c r="C75" s="67"/>
      <c r="D75" s="151"/>
      <c r="E75" s="150"/>
      <c r="F75" s="27" t="s">
        <v>385</v>
      </c>
      <c r="G75" s="103" t="s">
        <v>359</v>
      </c>
      <c r="H75" s="103">
        <v>7.65</v>
      </c>
      <c r="I75" s="27" t="s">
        <v>191</v>
      </c>
      <c r="J75" s="27" t="s">
        <v>371</v>
      </c>
      <c r="K75" s="106">
        <v>44927</v>
      </c>
      <c r="L75" s="106">
        <v>45261</v>
      </c>
      <c r="M75" s="178" t="s">
        <v>386</v>
      </c>
      <c r="N75" s="27" t="s">
        <v>362</v>
      </c>
      <c r="O75" s="22" t="s">
        <v>363</v>
      </c>
    </row>
    <row r="76" s="4" customFormat="1" ht="21" customHeight="1" spans="1:15">
      <c r="A76" s="51"/>
      <c r="B76" s="150"/>
      <c r="C76" s="67"/>
      <c r="D76" s="151"/>
      <c r="E76" s="150"/>
      <c r="F76" s="27" t="s">
        <v>387</v>
      </c>
      <c r="G76" s="103" t="s">
        <v>359</v>
      </c>
      <c r="H76" s="103">
        <v>17.34</v>
      </c>
      <c r="I76" s="27" t="s">
        <v>191</v>
      </c>
      <c r="J76" s="27" t="s">
        <v>371</v>
      </c>
      <c r="K76" s="106">
        <v>44927</v>
      </c>
      <c r="L76" s="106">
        <v>45261</v>
      </c>
      <c r="M76" s="178" t="s">
        <v>388</v>
      </c>
      <c r="N76" s="27" t="s">
        <v>362</v>
      </c>
      <c r="O76" s="22" t="s">
        <v>363</v>
      </c>
    </row>
    <row r="77" s="4" customFormat="1" ht="21" customHeight="1" spans="1:15">
      <c r="A77" s="51"/>
      <c r="B77" s="150"/>
      <c r="C77" s="67"/>
      <c r="D77" s="151"/>
      <c r="E77" s="150"/>
      <c r="F77" s="27" t="s">
        <v>389</v>
      </c>
      <c r="G77" s="103" t="s">
        <v>359</v>
      </c>
      <c r="H77" s="103">
        <v>4.98</v>
      </c>
      <c r="I77" s="27" t="s">
        <v>390</v>
      </c>
      <c r="J77" s="27" t="s">
        <v>391</v>
      </c>
      <c r="K77" s="106">
        <v>44927</v>
      </c>
      <c r="L77" s="106">
        <v>45261</v>
      </c>
      <c r="M77" s="178" t="s">
        <v>392</v>
      </c>
      <c r="N77" s="27" t="s">
        <v>362</v>
      </c>
      <c r="O77" s="22" t="s">
        <v>363</v>
      </c>
    </row>
    <row r="78" s="4" customFormat="1" ht="21" customHeight="1" spans="1:15">
      <c r="A78" s="51"/>
      <c r="B78" s="150"/>
      <c r="C78" s="67"/>
      <c r="D78" s="151"/>
      <c r="E78" s="150"/>
      <c r="F78" s="27" t="s">
        <v>393</v>
      </c>
      <c r="G78" s="103" t="s">
        <v>359</v>
      </c>
      <c r="H78" s="103">
        <v>21.6</v>
      </c>
      <c r="I78" s="27" t="s">
        <v>390</v>
      </c>
      <c r="J78" s="27" t="s">
        <v>391</v>
      </c>
      <c r="K78" s="106">
        <v>44927</v>
      </c>
      <c r="L78" s="106">
        <v>45261</v>
      </c>
      <c r="M78" s="178" t="s">
        <v>394</v>
      </c>
      <c r="N78" s="27" t="s">
        <v>362</v>
      </c>
      <c r="O78" s="22" t="s">
        <v>363</v>
      </c>
    </row>
    <row r="79" s="4" customFormat="1" ht="21" customHeight="1" spans="1:15">
      <c r="A79" s="62"/>
      <c r="B79" s="152"/>
      <c r="C79" s="70"/>
      <c r="D79" s="153"/>
      <c r="E79" s="152"/>
      <c r="F79" s="27" t="s">
        <v>395</v>
      </c>
      <c r="G79" s="103" t="s">
        <v>359</v>
      </c>
      <c r="H79" s="103">
        <v>12.39</v>
      </c>
      <c r="I79" s="27" t="s">
        <v>390</v>
      </c>
      <c r="J79" s="27" t="s">
        <v>396</v>
      </c>
      <c r="K79" s="106">
        <v>44927</v>
      </c>
      <c r="L79" s="106">
        <v>45261</v>
      </c>
      <c r="M79" s="178" t="s">
        <v>397</v>
      </c>
      <c r="N79" s="27" t="s">
        <v>362</v>
      </c>
      <c r="O79" s="22" t="s">
        <v>363</v>
      </c>
    </row>
    <row r="80" s="4" customFormat="1" ht="21" customHeight="1" spans="1:15">
      <c r="A80" s="30"/>
      <c r="B80" s="33"/>
      <c r="C80" s="44"/>
      <c r="D80" s="82"/>
      <c r="E80" s="33"/>
      <c r="F80" s="27" t="s">
        <v>398</v>
      </c>
      <c r="G80" s="103" t="s">
        <v>359</v>
      </c>
      <c r="H80" s="103">
        <v>5.49</v>
      </c>
      <c r="I80" s="27" t="s">
        <v>390</v>
      </c>
      <c r="J80" s="27" t="s">
        <v>396</v>
      </c>
      <c r="K80" s="106">
        <v>44927</v>
      </c>
      <c r="L80" s="106">
        <v>45261</v>
      </c>
      <c r="M80" s="178" t="s">
        <v>399</v>
      </c>
      <c r="N80" s="27" t="s">
        <v>362</v>
      </c>
      <c r="O80" s="22" t="s">
        <v>363</v>
      </c>
    </row>
    <row r="81" s="4" customFormat="1" ht="21" customHeight="1" spans="1:15">
      <c r="A81" s="30"/>
      <c r="B81" s="33"/>
      <c r="C81" s="44"/>
      <c r="D81" s="82"/>
      <c r="E81" s="33"/>
      <c r="F81" s="27" t="s">
        <v>400</v>
      </c>
      <c r="G81" s="103" t="s">
        <v>359</v>
      </c>
      <c r="H81" s="103">
        <v>13.17</v>
      </c>
      <c r="I81" s="27" t="s">
        <v>390</v>
      </c>
      <c r="J81" s="27" t="s">
        <v>401</v>
      </c>
      <c r="K81" s="106">
        <v>44927</v>
      </c>
      <c r="L81" s="106">
        <v>45261</v>
      </c>
      <c r="M81" s="178" t="s">
        <v>402</v>
      </c>
      <c r="N81" s="27" t="s">
        <v>362</v>
      </c>
      <c r="O81" s="22" t="s">
        <v>363</v>
      </c>
    </row>
    <row r="82" s="4" customFormat="1" ht="21" customHeight="1" spans="1:15">
      <c r="A82" s="30"/>
      <c r="B82" s="33"/>
      <c r="C82" s="44"/>
      <c r="D82" s="82"/>
      <c r="E82" s="33"/>
      <c r="F82" s="27" t="s">
        <v>403</v>
      </c>
      <c r="G82" s="103" t="s">
        <v>359</v>
      </c>
      <c r="H82" s="103">
        <v>20.73</v>
      </c>
      <c r="I82" s="27" t="s">
        <v>404</v>
      </c>
      <c r="J82" s="27" t="s">
        <v>405</v>
      </c>
      <c r="K82" s="106">
        <v>44927</v>
      </c>
      <c r="L82" s="106">
        <v>45261</v>
      </c>
      <c r="M82" s="178" t="s">
        <v>406</v>
      </c>
      <c r="N82" s="27" t="s">
        <v>362</v>
      </c>
      <c r="O82" s="22" t="s">
        <v>363</v>
      </c>
    </row>
    <row r="83" s="4" customFormat="1" ht="21" customHeight="1" spans="1:15">
      <c r="A83" s="30"/>
      <c r="B83" s="33"/>
      <c r="C83" s="44"/>
      <c r="D83" s="82"/>
      <c r="E83" s="33"/>
      <c r="F83" s="27" t="s">
        <v>407</v>
      </c>
      <c r="G83" s="103" t="s">
        <v>359</v>
      </c>
      <c r="H83" s="103">
        <v>41.16</v>
      </c>
      <c r="I83" s="27" t="s">
        <v>404</v>
      </c>
      <c r="J83" s="27" t="s">
        <v>405</v>
      </c>
      <c r="K83" s="106">
        <v>44927</v>
      </c>
      <c r="L83" s="106">
        <v>45261</v>
      </c>
      <c r="M83" s="178" t="s">
        <v>408</v>
      </c>
      <c r="N83" s="27" t="s">
        <v>362</v>
      </c>
      <c r="O83" s="22" t="s">
        <v>363</v>
      </c>
    </row>
    <row r="84" s="4" customFormat="1" ht="21" customHeight="1" spans="1:15">
      <c r="A84" s="30"/>
      <c r="B84" s="33"/>
      <c r="C84" s="44"/>
      <c r="D84" s="82"/>
      <c r="E84" s="33"/>
      <c r="F84" s="27" t="s">
        <v>409</v>
      </c>
      <c r="G84" s="103" t="s">
        <v>359</v>
      </c>
      <c r="H84" s="103">
        <v>9.12</v>
      </c>
      <c r="I84" s="27" t="s">
        <v>404</v>
      </c>
      <c r="J84" s="27" t="s">
        <v>410</v>
      </c>
      <c r="K84" s="106">
        <v>44927</v>
      </c>
      <c r="L84" s="106">
        <v>45261</v>
      </c>
      <c r="M84" s="178" t="s">
        <v>411</v>
      </c>
      <c r="N84" s="27" t="s">
        <v>362</v>
      </c>
      <c r="O84" s="22" t="s">
        <v>363</v>
      </c>
    </row>
    <row r="85" s="4" customFormat="1" ht="21" customHeight="1" spans="1:15">
      <c r="A85" s="30"/>
      <c r="B85" s="33"/>
      <c r="C85" s="44"/>
      <c r="D85" s="82"/>
      <c r="E85" s="33"/>
      <c r="F85" s="27" t="s">
        <v>412</v>
      </c>
      <c r="G85" s="103" t="s">
        <v>359</v>
      </c>
      <c r="H85" s="103">
        <v>27</v>
      </c>
      <c r="I85" s="27" t="s">
        <v>404</v>
      </c>
      <c r="J85" s="27" t="s">
        <v>410</v>
      </c>
      <c r="K85" s="106">
        <v>44927</v>
      </c>
      <c r="L85" s="106">
        <v>45261</v>
      </c>
      <c r="M85" s="178" t="s">
        <v>413</v>
      </c>
      <c r="N85" s="27" t="s">
        <v>362</v>
      </c>
      <c r="O85" s="22" t="s">
        <v>363</v>
      </c>
    </row>
    <row r="86" s="4" customFormat="1" ht="21" customHeight="1" spans="1:15">
      <c r="A86" s="30"/>
      <c r="B86" s="33"/>
      <c r="C86" s="44"/>
      <c r="D86" s="82"/>
      <c r="E86" s="33"/>
      <c r="F86" s="27" t="s">
        <v>414</v>
      </c>
      <c r="G86" s="103" t="s">
        <v>359</v>
      </c>
      <c r="H86" s="103">
        <v>120</v>
      </c>
      <c r="I86" s="27" t="s">
        <v>404</v>
      </c>
      <c r="J86" s="27" t="s">
        <v>415</v>
      </c>
      <c r="K86" s="106">
        <v>44927</v>
      </c>
      <c r="L86" s="106">
        <v>45261</v>
      </c>
      <c r="M86" s="178" t="s">
        <v>416</v>
      </c>
      <c r="N86" s="27" t="s">
        <v>362</v>
      </c>
      <c r="O86" s="22" t="s">
        <v>363</v>
      </c>
    </row>
    <row r="87" s="4" customFormat="1" ht="21" customHeight="1" spans="1:15">
      <c r="A87" s="30"/>
      <c r="B87" s="33"/>
      <c r="C87" s="44"/>
      <c r="D87" s="82"/>
      <c r="E87" s="33"/>
      <c r="F87" s="27" t="s">
        <v>417</v>
      </c>
      <c r="G87" s="103" t="s">
        <v>359</v>
      </c>
      <c r="H87" s="103">
        <v>30.33</v>
      </c>
      <c r="I87" s="27" t="s">
        <v>285</v>
      </c>
      <c r="J87" s="27" t="s">
        <v>418</v>
      </c>
      <c r="K87" s="106">
        <v>44927</v>
      </c>
      <c r="L87" s="106">
        <v>45261</v>
      </c>
      <c r="M87" s="178" t="s">
        <v>419</v>
      </c>
      <c r="N87" s="27" t="s">
        <v>362</v>
      </c>
      <c r="O87" s="22" t="s">
        <v>363</v>
      </c>
    </row>
    <row r="88" s="4" customFormat="1" ht="21" customHeight="1" spans="1:15">
      <c r="A88" s="30"/>
      <c r="B88" s="33"/>
      <c r="C88" s="44"/>
      <c r="D88" s="82"/>
      <c r="E88" s="33"/>
      <c r="F88" s="27" t="s">
        <v>420</v>
      </c>
      <c r="G88" s="103" t="s">
        <v>359</v>
      </c>
      <c r="H88" s="103">
        <v>5.82</v>
      </c>
      <c r="I88" s="27" t="s">
        <v>292</v>
      </c>
      <c r="J88" s="27" t="s">
        <v>421</v>
      </c>
      <c r="K88" s="106">
        <v>44927</v>
      </c>
      <c r="L88" s="106">
        <v>45261</v>
      </c>
      <c r="M88" s="178" t="s">
        <v>422</v>
      </c>
      <c r="N88" s="27" t="s">
        <v>362</v>
      </c>
      <c r="O88" s="22" t="s">
        <v>363</v>
      </c>
    </row>
    <row r="89" s="4" customFormat="1" ht="21" customHeight="1" spans="1:15">
      <c r="A89" s="22" t="s">
        <v>355</v>
      </c>
      <c r="B89" s="25" t="s">
        <v>356</v>
      </c>
      <c r="C89" s="32" t="s">
        <v>27</v>
      </c>
      <c r="D89" s="24"/>
      <c r="E89" s="25" t="s">
        <v>357</v>
      </c>
      <c r="F89" s="27" t="s">
        <v>423</v>
      </c>
      <c r="G89" s="103" t="s">
        <v>359</v>
      </c>
      <c r="H89" s="103">
        <v>3.39</v>
      </c>
      <c r="I89" s="27" t="s">
        <v>292</v>
      </c>
      <c r="J89" s="27" t="s">
        <v>424</v>
      </c>
      <c r="K89" s="106">
        <v>44927</v>
      </c>
      <c r="L89" s="106">
        <v>45261</v>
      </c>
      <c r="M89" s="178" t="s">
        <v>425</v>
      </c>
      <c r="N89" s="27" t="s">
        <v>362</v>
      </c>
      <c r="O89" s="22" t="s">
        <v>363</v>
      </c>
    </row>
    <row r="90" s="4" customFormat="1" ht="21" customHeight="1" spans="1:15">
      <c r="A90" s="22"/>
      <c r="B90" s="25"/>
      <c r="C90" s="32"/>
      <c r="D90" s="24"/>
      <c r="E90" s="25"/>
      <c r="F90" s="27" t="s">
        <v>426</v>
      </c>
      <c r="G90" s="103" t="s">
        <v>359</v>
      </c>
      <c r="H90" s="103">
        <v>5.4</v>
      </c>
      <c r="I90" s="27" t="s">
        <v>292</v>
      </c>
      <c r="J90" s="27" t="s">
        <v>421</v>
      </c>
      <c r="K90" s="106">
        <v>44927</v>
      </c>
      <c r="L90" s="106">
        <v>45261</v>
      </c>
      <c r="M90" s="178" t="s">
        <v>427</v>
      </c>
      <c r="N90" s="27" t="s">
        <v>362</v>
      </c>
      <c r="O90" s="22" t="s">
        <v>363</v>
      </c>
    </row>
    <row r="91" s="4" customFormat="1" ht="21" customHeight="1" spans="1:15">
      <c r="A91" s="22"/>
      <c r="B91" s="25"/>
      <c r="C91" s="32"/>
      <c r="D91" s="24"/>
      <c r="E91" s="25"/>
      <c r="F91" s="27" t="s">
        <v>428</v>
      </c>
      <c r="G91" s="103" t="s">
        <v>359</v>
      </c>
      <c r="H91" s="103">
        <v>18.27</v>
      </c>
      <c r="I91" s="27" t="s">
        <v>292</v>
      </c>
      <c r="J91" s="27" t="s">
        <v>429</v>
      </c>
      <c r="K91" s="106">
        <v>44927</v>
      </c>
      <c r="L91" s="106">
        <v>45261</v>
      </c>
      <c r="M91" s="178" t="s">
        <v>430</v>
      </c>
      <c r="N91" s="27" t="s">
        <v>362</v>
      </c>
      <c r="O91" s="22" t="s">
        <v>363</v>
      </c>
    </row>
    <row r="92" s="4" customFormat="1" ht="21" customHeight="1" spans="1:15">
      <c r="A92" s="22"/>
      <c r="B92" s="25"/>
      <c r="C92" s="32"/>
      <c r="D92" s="24"/>
      <c r="E92" s="25"/>
      <c r="F92" s="27" t="s">
        <v>431</v>
      </c>
      <c r="G92" s="103" t="s">
        <v>359</v>
      </c>
      <c r="H92" s="103">
        <v>31.95</v>
      </c>
      <c r="I92" s="27" t="s">
        <v>292</v>
      </c>
      <c r="J92" s="27" t="s">
        <v>429</v>
      </c>
      <c r="K92" s="106">
        <v>44927</v>
      </c>
      <c r="L92" s="106">
        <v>45261</v>
      </c>
      <c r="M92" s="178" t="s">
        <v>432</v>
      </c>
      <c r="N92" s="27" t="s">
        <v>362</v>
      </c>
      <c r="O92" s="22" t="s">
        <v>363</v>
      </c>
    </row>
    <row r="93" s="4" customFormat="1" ht="21" customHeight="1" spans="1:15">
      <c r="A93" s="22"/>
      <c r="B93" s="25"/>
      <c r="C93" s="32"/>
      <c r="D93" s="24"/>
      <c r="E93" s="25"/>
      <c r="F93" s="27" t="s">
        <v>433</v>
      </c>
      <c r="G93" s="103" t="s">
        <v>359</v>
      </c>
      <c r="H93" s="103">
        <v>6.69</v>
      </c>
      <c r="I93" s="27" t="s">
        <v>292</v>
      </c>
      <c r="J93" s="27" t="s">
        <v>434</v>
      </c>
      <c r="K93" s="106">
        <v>44927</v>
      </c>
      <c r="L93" s="106">
        <v>45261</v>
      </c>
      <c r="M93" s="178" t="s">
        <v>435</v>
      </c>
      <c r="N93" s="27" t="s">
        <v>362</v>
      </c>
      <c r="O93" s="22" t="s">
        <v>363</v>
      </c>
    </row>
    <row r="94" s="4" customFormat="1" ht="21" customHeight="1" spans="1:15">
      <c r="A94" s="22"/>
      <c r="B94" s="25"/>
      <c r="C94" s="32"/>
      <c r="D94" s="24"/>
      <c r="E94" s="25"/>
      <c r="F94" s="27" t="s">
        <v>436</v>
      </c>
      <c r="G94" s="103" t="s">
        <v>359</v>
      </c>
      <c r="H94" s="103">
        <v>11.88</v>
      </c>
      <c r="I94" s="27" t="s">
        <v>292</v>
      </c>
      <c r="J94" s="27" t="s">
        <v>434</v>
      </c>
      <c r="K94" s="106">
        <v>44927</v>
      </c>
      <c r="L94" s="106">
        <v>45261</v>
      </c>
      <c r="M94" s="178" t="s">
        <v>437</v>
      </c>
      <c r="N94" s="27" t="s">
        <v>362</v>
      </c>
      <c r="O94" s="22" t="s">
        <v>363</v>
      </c>
    </row>
    <row r="95" s="4" customFormat="1" ht="21" customHeight="1" spans="1:15">
      <c r="A95" s="22"/>
      <c r="B95" s="25"/>
      <c r="C95" s="32"/>
      <c r="D95" s="24"/>
      <c r="E95" s="25"/>
      <c r="F95" s="27" t="s">
        <v>438</v>
      </c>
      <c r="G95" s="103" t="s">
        <v>359</v>
      </c>
      <c r="H95" s="103">
        <v>10.23</v>
      </c>
      <c r="I95" s="27" t="s">
        <v>292</v>
      </c>
      <c r="J95" s="27" t="s">
        <v>434</v>
      </c>
      <c r="K95" s="106">
        <v>44927</v>
      </c>
      <c r="L95" s="106">
        <v>45261</v>
      </c>
      <c r="M95" s="178" t="s">
        <v>439</v>
      </c>
      <c r="N95" s="27" t="s">
        <v>362</v>
      </c>
      <c r="O95" s="22" t="s">
        <v>363</v>
      </c>
    </row>
    <row r="96" s="4" customFormat="1" ht="21" customHeight="1" spans="1:15">
      <c r="A96" s="22"/>
      <c r="B96" s="25"/>
      <c r="C96" s="32"/>
      <c r="D96" s="24"/>
      <c r="E96" s="25"/>
      <c r="F96" s="27" t="s">
        <v>440</v>
      </c>
      <c r="G96" s="103" t="s">
        <v>359</v>
      </c>
      <c r="H96" s="103">
        <v>36.33</v>
      </c>
      <c r="I96" s="27" t="s">
        <v>292</v>
      </c>
      <c r="J96" s="27" t="s">
        <v>434</v>
      </c>
      <c r="K96" s="106">
        <v>44927</v>
      </c>
      <c r="L96" s="106">
        <v>45261</v>
      </c>
      <c r="M96" s="178" t="s">
        <v>441</v>
      </c>
      <c r="N96" s="27" t="s">
        <v>362</v>
      </c>
      <c r="O96" s="22" t="s">
        <v>363</v>
      </c>
    </row>
    <row r="97" s="4" customFormat="1" ht="21" customHeight="1" spans="1:15">
      <c r="A97" s="22"/>
      <c r="B97" s="25"/>
      <c r="C97" s="32"/>
      <c r="D97" s="24"/>
      <c r="E97" s="25"/>
      <c r="F97" s="27" t="s">
        <v>442</v>
      </c>
      <c r="G97" s="103" t="s">
        <v>359</v>
      </c>
      <c r="H97" s="103">
        <v>22.86</v>
      </c>
      <c r="I97" s="27" t="s">
        <v>292</v>
      </c>
      <c r="J97" s="27" t="s">
        <v>443</v>
      </c>
      <c r="K97" s="106">
        <v>44927</v>
      </c>
      <c r="L97" s="106">
        <v>45261</v>
      </c>
      <c r="M97" s="178" t="s">
        <v>444</v>
      </c>
      <c r="N97" s="27" t="s">
        <v>362</v>
      </c>
      <c r="O97" s="22" t="s">
        <v>363</v>
      </c>
    </row>
    <row r="98" s="4" customFormat="1" ht="21" customHeight="1" spans="1:15">
      <c r="A98" s="22"/>
      <c r="B98" s="25"/>
      <c r="C98" s="32"/>
      <c r="D98" s="24"/>
      <c r="E98" s="25"/>
      <c r="F98" s="27" t="s">
        <v>445</v>
      </c>
      <c r="G98" s="103" t="s">
        <v>359</v>
      </c>
      <c r="H98" s="103">
        <v>198.96</v>
      </c>
      <c r="I98" s="27" t="s">
        <v>292</v>
      </c>
      <c r="J98" s="27" t="s">
        <v>446</v>
      </c>
      <c r="K98" s="106">
        <v>44927</v>
      </c>
      <c r="L98" s="106">
        <v>45261</v>
      </c>
      <c r="M98" s="178" t="s">
        <v>447</v>
      </c>
      <c r="N98" s="27" t="s">
        <v>362</v>
      </c>
      <c r="O98" s="22" t="s">
        <v>363</v>
      </c>
    </row>
    <row r="99" s="4" customFormat="1" ht="21" customHeight="1" spans="1:15">
      <c r="A99" s="22"/>
      <c r="B99" s="25"/>
      <c r="C99" s="32"/>
      <c r="D99" s="24"/>
      <c r="E99" s="25"/>
      <c r="F99" s="27" t="s">
        <v>448</v>
      </c>
      <c r="G99" s="103" t="s">
        <v>359</v>
      </c>
      <c r="H99" s="103">
        <v>21.9</v>
      </c>
      <c r="I99" s="27" t="s">
        <v>292</v>
      </c>
      <c r="J99" s="27" t="s">
        <v>443</v>
      </c>
      <c r="K99" s="106">
        <v>44927</v>
      </c>
      <c r="L99" s="106">
        <v>45261</v>
      </c>
      <c r="M99" s="178" t="s">
        <v>449</v>
      </c>
      <c r="N99" s="27" t="s">
        <v>362</v>
      </c>
      <c r="O99" s="22" t="s">
        <v>363</v>
      </c>
    </row>
    <row r="100" s="4" customFormat="1" ht="21" customHeight="1" spans="1:15">
      <c r="A100" s="30"/>
      <c r="B100" s="33"/>
      <c r="C100" s="44"/>
      <c r="D100" s="82"/>
      <c r="E100" s="33"/>
      <c r="F100" s="27" t="s">
        <v>450</v>
      </c>
      <c r="G100" s="103" t="s">
        <v>359</v>
      </c>
      <c r="H100" s="103">
        <v>8.4</v>
      </c>
      <c r="I100" s="27" t="s">
        <v>292</v>
      </c>
      <c r="J100" s="27" t="s">
        <v>451</v>
      </c>
      <c r="K100" s="106">
        <v>44927</v>
      </c>
      <c r="L100" s="106">
        <v>45261</v>
      </c>
      <c r="M100" s="178" t="s">
        <v>452</v>
      </c>
      <c r="N100" s="27" t="s">
        <v>362</v>
      </c>
      <c r="O100" s="22" t="s">
        <v>363</v>
      </c>
    </row>
    <row r="101" s="4" customFormat="1" ht="21" customHeight="1" spans="1:15">
      <c r="A101" s="30"/>
      <c r="B101" s="33"/>
      <c r="C101" s="44"/>
      <c r="D101" s="82"/>
      <c r="E101" s="33"/>
      <c r="F101" s="27" t="s">
        <v>453</v>
      </c>
      <c r="G101" s="103" t="s">
        <v>359</v>
      </c>
      <c r="H101" s="103">
        <v>9</v>
      </c>
      <c r="I101" s="27" t="s">
        <v>292</v>
      </c>
      <c r="J101" s="27" t="s">
        <v>451</v>
      </c>
      <c r="K101" s="106">
        <v>44927</v>
      </c>
      <c r="L101" s="106">
        <v>45261</v>
      </c>
      <c r="M101" s="178" t="s">
        <v>454</v>
      </c>
      <c r="N101" s="27" t="s">
        <v>362</v>
      </c>
      <c r="O101" s="22" t="s">
        <v>363</v>
      </c>
    </row>
    <row r="102" s="4" customFormat="1" ht="21" customHeight="1" spans="1:15">
      <c r="A102" s="30"/>
      <c r="B102" s="33"/>
      <c r="C102" s="44"/>
      <c r="D102" s="82"/>
      <c r="E102" s="33"/>
      <c r="F102" s="27" t="s">
        <v>455</v>
      </c>
      <c r="G102" s="103" t="s">
        <v>359</v>
      </c>
      <c r="H102" s="103">
        <v>6</v>
      </c>
      <c r="I102" s="27" t="s">
        <v>292</v>
      </c>
      <c r="J102" s="27" t="s">
        <v>451</v>
      </c>
      <c r="K102" s="106">
        <v>44927</v>
      </c>
      <c r="L102" s="106">
        <v>45261</v>
      </c>
      <c r="M102" s="178" t="s">
        <v>456</v>
      </c>
      <c r="N102" s="27" t="s">
        <v>362</v>
      </c>
      <c r="O102" s="22" t="s">
        <v>363</v>
      </c>
    </row>
    <row r="103" s="4" customFormat="1" ht="21" customHeight="1" spans="1:15">
      <c r="A103" s="30"/>
      <c r="B103" s="33"/>
      <c r="C103" s="44"/>
      <c r="D103" s="82"/>
      <c r="E103" s="33"/>
      <c r="F103" s="27" t="s">
        <v>457</v>
      </c>
      <c r="G103" s="103" t="s">
        <v>359</v>
      </c>
      <c r="H103" s="103">
        <v>23.4</v>
      </c>
      <c r="I103" s="27" t="s">
        <v>292</v>
      </c>
      <c r="J103" s="27" t="s">
        <v>458</v>
      </c>
      <c r="K103" s="106">
        <v>44927</v>
      </c>
      <c r="L103" s="106">
        <v>45261</v>
      </c>
      <c r="M103" s="178" t="s">
        <v>459</v>
      </c>
      <c r="N103" s="27" t="s">
        <v>362</v>
      </c>
      <c r="O103" s="22" t="s">
        <v>363</v>
      </c>
    </row>
    <row r="104" s="4" customFormat="1" ht="21" customHeight="1" spans="1:15">
      <c r="A104" s="30"/>
      <c r="B104" s="33"/>
      <c r="C104" s="44"/>
      <c r="D104" s="82"/>
      <c r="E104" s="33"/>
      <c r="F104" s="27" t="s">
        <v>460</v>
      </c>
      <c r="G104" s="103" t="s">
        <v>359</v>
      </c>
      <c r="H104" s="103">
        <v>10.83</v>
      </c>
      <c r="I104" s="27" t="s">
        <v>292</v>
      </c>
      <c r="J104" s="27" t="s">
        <v>424</v>
      </c>
      <c r="K104" s="106">
        <v>44927</v>
      </c>
      <c r="L104" s="106">
        <v>45261</v>
      </c>
      <c r="M104" s="178" t="s">
        <v>461</v>
      </c>
      <c r="N104" s="27" t="s">
        <v>362</v>
      </c>
      <c r="O104" s="22" t="s">
        <v>363</v>
      </c>
    </row>
    <row r="105" s="4" customFormat="1" ht="21" customHeight="1" spans="1:15">
      <c r="A105" s="30"/>
      <c r="B105" s="33"/>
      <c r="C105" s="44"/>
      <c r="D105" s="82"/>
      <c r="E105" s="33"/>
      <c r="F105" s="27" t="s">
        <v>462</v>
      </c>
      <c r="G105" s="103" t="s">
        <v>359</v>
      </c>
      <c r="H105" s="103">
        <v>29.43</v>
      </c>
      <c r="I105" s="27" t="s">
        <v>292</v>
      </c>
      <c r="J105" s="27" t="s">
        <v>463</v>
      </c>
      <c r="K105" s="106">
        <v>44927</v>
      </c>
      <c r="L105" s="106">
        <v>45261</v>
      </c>
      <c r="M105" s="178" t="s">
        <v>464</v>
      </c>
      <c r="N105" s="27" t="s">
        <v>362</v>
      </c>
      <c r="O105" s="22" t="s">
        <v>363</v>
      </c>
    </row>
    <row r="106" s="4" customFormat="1" ht="21" customHeight="1" spans="1:15">
      <c r="A106" s="30"/>
      <c r="B106" s="33"/>
      <c r="C106" s="44"/>
      <c r="D106" s="82"/>
      <c r="E106" s="33"/>
      <c r="F106" s="27" t="s">
        <v>465</v>
      </c>
      <c r="G106" s="103" t="s">
        <v>359</v>
      </c>
      <c r="H106" s="103">
        <v>5.61</v>
      </c>
      <c r="I106" s="27" t="s">
        <v>292</v>
      </c>
      <c r="J106" s="27" t="s">
        <v>463</v>
      </c>
      <c r="K106" s="106">
        <v>44927</v>
      </c>
      <c r="L106" s="106">
        <v>45261</v>
      </c>
      <c r="M106" s="178" t="s">
        <v>466</v>
      </c>
      <c r="N106" s="27" t="s">
        <v>362</v>
      </c>
      <c r="O106" s="22" t="s">
        <v>363</v>
      </c>
    </row>
    <row r="107" s="4" customFormat="1" ht="25" customHeight="1" spans="1:15">
      <c r="A107" s="154" t="s">
        <v>467</v>
      </c>
      <c r="B107" s="25" t="s">
        <v>468</v>
      </c>
      <c r="C107" s="32" t="s">
        <v>76</v>
      </c>
      <c r="D107" s="24">
        <v>141</v>
      </c>
      <c r="E107" s="25" t="s">
        <v>357</v>
      </c>
      <c r="F107" s="155" t="s">
        <v>469</v>
      </c>
      <c r="G107" s="103" t="s">
        <v>470</v>
      </c>
      <c r="H107" s="156">
        <v>89.05</v>
      </c>
      <c r="I107" s="22" t="s">
        <v>471</v>
      </c>
      <c r="J107" s="27" t="s">
        <v>472</v>
      </c>
      <c r="K107" s="106">
        <v>44927</v>
      </c>
      <c r="L107" s="106">
        <v>45261</v>
      </c>
      <c r="M107" s="179" t="s">
        <v>473</v>
      </c>
      <c r="N107" s="27" t="s">
        <v>474</v>
      </c>
      <c r="O107" s="30" t="s">
        <v>475</v>
      </c>
    </row>
    <row r="108" s="4" customFormat="1" ht="28" customHeight="1" spans="1:15">
      <c r="A108" s="154"/>
      <c r="B108" s="25"/>
      <c r="C108" s="32"/>
      <c r="D108" s="24"/>
      <c r="E108" s="25"/>
      <c r="F108" s="157" t="s">
        <v>476</v>
      </c>
      <c r="G108" s="103" t="s">
        <v>470</v>
      </c>
      <c r="H108" s="156">
        <v>4.56</v>
      </c>
      <c r="I108" s="22" t="s">
        <v>191</v>
      </c>
      <c r="J108" s="27" t="s">
        <v>477</v>
      </c>
      <c r="K108" s="106">
        <v>44927</v>
      </c>
      <c r="L108" s="106">
        <v>45261</v>
      </c>
      <c r="M108" s="180" t="s">
        <v>478</v>
      </c>
      <c r="N108" s="27" t="s">
        <v>474</v>
      </c>
      <c r="O108" s="30" t="s">
        <v>475</v>
      </c>
    </row>
    <row r="109" s="4" customFormat="1" ht="21" customHeight="1" spans="1:15">
      <c r="A109" s="158" t="s">
        <v>467</v>
      </c>
      <c r="B109" s="148" t="s">
        <v>468</v>
      </c>
      <c r="C109" s="71" t="s">
        <v>76</v>
      </c>
      <c r="D109" s="149"/>
      <c r="E109" s="148" t="s">
        <v>357</v>
      </c>
      <c r="F109" s="157" t="s">
        <v>479</v>
      </c>
      <c r="G109" s="103" t="s">
        <v>470</v>
      </c>
      <c r="H109" s="156">
        <v>4.58</v>
      </c>
      <c r="I109" s="22" t="s">
        <v>191</v>
      </c>
      <c r="J109" s="27" t="s">
        <v>477</v>
      </c>
      <c r="K109" s="106">
        <v>44927</v>
      </c>
      <c r="L109" s="106">
        <v>45261</v>
      </c>
      <c r="M109" s="180" t="s">
        <v>480</v>
      </c>
      <c r="N109" s="27" t="s">
        <v>474</v>
      </c>
      <c r="O109" s="30" t="s">
        <v>475</v>
      </c>
    </row>
    <row r="110" s="4" customFormat="1" ht="21" customHeight="1" spans="1:15">
      <c r="A110" s="159"/>
      <c r="B110" s="150"/>
      <c r="C110" s="67"/>
      <c r="D110" s="151"/>
      <c r="E110" s="150"/>
      <c r="F110" s="155" t="s">
        <v>481</v>
      </c>
      <c r="G110" s="103" t="s">
        <v>470</v>
      </c>
      <c r="H110" s="22">
        <v>16.99</v>
      </c>
      <c r="I110" s="22" t="s">
        <v>191</v>
      </c>
      <c r="J110" s="27" t="s">
        <v>360</v>
      </c>
      <c r="K110" s="106">
        <v>44927</v>
      </c>
      <c r="L110" s="106">
        <v>45261</v>
      </c>
      <c r="M110" s="180" t="s">
        <v>482</v>
      </c>
      <c r="N110" s="27" t="s">
        <v>474</v>
      </c>
      <c r="O110" s="30" t="s">
        <v>475</v>
      </c>
    </row>
    <row r="111" s="4" customFormat="1" ht="21" customHeight="1" spans="1:15">
      <c r="A111" s="159"/>
      <c r="B111" s="150"/>
      <c r="C111" s="67"/>
      <c r="D111" s="151"/>
      <c r="E111" s="150"/>
      <c r="F111" s="155" t="s">
        <v>483</v>
      </c>
      <c r="G111" s="103" t="s">
        <v>470</v>
      </c>
      <c r="H111" s="22">
        <v>18.76</v>
      </c>
      <c r="I111" s="22" t="s">
        <v>484</v>
      </c>
      <c r="J111" s="27" t="s">
        <v>485</v>
      </c>
      <c r="K111" s="106">
        <v>44927</v>
      </c>
      <c r="L111" s="106">
        <v>45261</v>
      </c>
      <c r="M111" s="180" t="s">
        <v>486</v>
      </c>
      <c r="N111" s="27" t="s">
        <v>474</v>
      </c>
      <c r="O111" s="30" t="s">
        <v>475</v>
      </c>
    </row>
    <row r="112" s="4" customFormat="1" ht="21" customHeight="1" spans="1:15">
      <c r="A112" s="160"/>
      <c r="B112" s="152"/>
      <c r="C112" s="70"/>
      <c r="D112" s="153"/>
      <c r="E112" s="152"/>
      <c r="F112" s="155" t="s">
        <v>487</v>
      </c>
      <c r="G112" s="103" t="s">
        <v>470</v>
      </c>
      <c r="H112" s="22">
        <v>7.06</v>
      </c>
      <c r="I112" s="22" t="s">
        <v>404</v>
      </c>
      <c r="J112" s="27" t="s">
        <v>488</v>
      </c>
      <c r="K112" s="106">
        <v>44927</v>
      </c>
      <c r="L112" s="106">
        <v>45261</v>
      </c>
      <c r="M112" s="180" t="s">
        <v>489</v>
      </c>
      <c r="N112" s="27" t="s">
        <v>474</v>
      </c>
      <c r="O112" s="30" t="s">
        <v>475</v>
      </c>
    </row>
    <row r="113" s="4" customFormat="1" ht="23" customHeight="1" spans="1:166">
      <c r="A113" s="21" t="s">
        <v>490</v>
      </c>
      <c r="B113" s="25"/>
      <c r="C113" s="25"/>
      <c r="D113" s="54">
        <v>123</v>
      </c>
      <c r="E113" s="54"/>
      <c r="F113" s="54"/>
      <c r="G113" s="161"/>
      <c r="H113" s="54">
        <v>123</v>
      </c>
      <c r="I113" s="54"/>
      <c r="J113" s="22"/>
      <c r="K113" s="181"/>
      <c r="L113" s="34"/>
      <c r="M113" s="182"/>
      <c r="N113" s="34"/>
      <c r="O113" s="105"/>
      <c r="CY113" s="191"/>
      <c r="CZ113" s="191"/>
      <c r="DA113" s="191"/>
      <c r="DB113" s="191"/>
      <c r="DC113" s="191"/>
      <c r="DD113" s="191"/>
      <c r="DE113" s="191"/>
      <c r="DF113" s="191"/>
      <c r="DG113" s="191"/>
      <c r="DH113" s="191"/>
      <c r="DI113" s="191"/>
      <c r="DJ113" s="191"/>
      <c r="DK113" s="191"/>
      <c r="DL113" s="191"/>
      <c r="DM113" s="191"/>
      <c r="DN113" s="191"/>
      <c r="DO113" s="191"/>
      <c r="DP113" s="191"/>
      <c r="DQ113" s="191"/>
      <c r="DR113" s="191"/>
      <c r="DS113" s="191"/>
      <c r="DT113" s="191"/>
      <c r="DU113" s="191"/>
      <c r="DV113" s="191"/>
      <c r="DW113" s="191"/>
      <c r="DX113" s="191"/>
      <c r="DY113" s="191"/>
      <c r="DZ113" s="191"/>
      <c r="EA113" s="191"/>
      <c r="EB113" s="191"/>
      <c r="EC113" s="191"/>
      <c r="ED113" s="191"/>
      <c r="EE113" s="191"/>
      <c r="EF113" s="191"/>
      <c r="EG113" s="191"/>
      <c r="EH113" s="191"/>
      <c r="EI113" s="191"/>
      <c r="EJ113" s="191"/>
      <c r="EK113" s="191"/>
      <c r="EL113" s="191"/>
      <c r="EM113" s="191"/>
      <c r="EN113" s="191"/>
      <c r="EO113" s="191"/>
      <c r="EP113" s="191"/>
      <c r="EQ113" s="191"/>
      <c r="ER113" s="191"/>
      <c r="ES113" s="191"/>
      <c r="ET113" s="191"/>
      <c r="EU113" s="191"/>
      <c r="EV113" s="191"/>
      <c r="EW113" s="191"/>
      <c r="EX113" s="191"/>
      <c r="EY113" s="191"/>
      <c r="EZ113" s="191"/>
      <c r="FA113" s="191"/>
      <c r="FB113" s="191"/>
      <c r="FC113" s="191"/>
      <c r="FD113" s="191"/>
      <c r="FE113" s="191"/>
      <c r="FF113" s="191"/>
      <c r="FG113" s="191"/>
      <c r="FH113" s="191"/>
      <c r="FI113" s="191"/>
      <c r="FJ113" s="191"/>
    </row>
    <row r="114" s="4" customFormat="1" ht="35" customHeight="1" spans="1:15">
      <c r="A114" s="42" t="s">
        <v>491</v>
      </c>
      <c r="B114" s="42" t="s">
        <v>492</v>
      </c>
      <c r="C114" s="22" t="s">
        <v>27</v>
      </c>
      <c r="D114" s="24">
        <v>95</v>
      </c>
      <c r="E114" s="148" t="s">
        <v>493</v>
      </c>
      <c r="F114" s="42" t="s">
        <v>494</v>
      </c>
      <c r="G114" s="42" t="s">
        <v>495</v>
      </c>
      <c r="H114" s="149">
        <v>123</v>
      </c>
      <c r="I114" s="149" t="s">
        <v>94</v>
      </c>
      <c r="J114" s="42" t="s">
        <v>343</v>
      </c>
      <c r="K114" s="183">
        <v>45078</v>
      </c>
      <c r="L114" s="183">
        <v>45261</v>
      </c>
      <c r="M114" s="184" t="s">
        <v>496</v>
      </c>
      <c r="N114" s="185" t="s">
        <v>497</v>
      </c>
      <c r="O114" s="42" t="s">
        <v>498</v>
      </c>
    </row>
    <row r="115" s="4" customFormat="1" ht="48" customHeight="1" spans="1:15">
      <c r="A115" s="62"/>
      <c r="B115" s="62"/>
      <c r="C115" s="62" t="s">
        <v>76</v>
      </c>
      <c r="D115" s="153">
        <v>28</v>
      </c>
      <c r="E115" s="152"/>
      <c r="F115" s="62"/>
      <c r="G115" s="62"/>
      <c r="H115" s="153"/>
      <c r="I115" s="153"/>
      <c r="J115" s="62"/>
      <c r="K115" s="186"/>
      <c r="L115" s="186"/>
      <c r="M115" s="187"/>
      <c r="N115" s="121"/>
      <c r="O115" s="62"/>
    </row>
    <row r="116" s="4" customFormat="1" ht="30.95" customHeight="1" spans="1:15">
      <c r="A116" s="21" t="s">
        <v>499</v>
      </c>
      <c r="B116" s="22"/>
      <c r="C116" s="22"/>
      <c r="D116" s="24">
        <f>SUM(D117:D119)</f>
        <v>1125</v>
      </c>
      <c r="E116" s="24"/>
      <c r="F116" s="24"/>
      <c r="G116" s="24"/>
      <c r="H116" s="24">
        <f>SUM(H117:H119)</f>
        <v>1125</v>
      </c>
      <c r="I116" s="24"/>
      <c r="J116" s="22"/>
      <c r="K116" s="181"/>
      <c r="L116" s="181"/>
      <c r="M116" s="182"/>
      <c r="N116" s="188"/>
      <c r="O116" s="105"/>
    </row>
    <row r="117" s="4" customFormat="1" ht="57" customHeight="1" spans="1:15">
      <c r="A117" s="26" t="s">
        <v>500</v>
      </c>
      <c r="B117" s="22" t="s">
        <v>501</v>
      </c>
      <c r="C117" s="22" t="s">
        <v>502</v>
      </c>
      <c r="D117" s="24">
        <v>165</v>
      </c>
      <c r="E117" s="25" t="s">
        <v>216</v>
      </c>
      <c r="F117" s="27" t="s">
        <v>503</v>
      </c>
      <c r="G117" s="45" t="s">
        <v>504</v>
      </c>
      <c r="H117" s="126">
        <v>165</v>
      </c>
      <c r="I117" s="45" t="s">
        <v>505</v>
      </c>
      <c r="J117" s="45" t="s">
        <v>506</v>
      </c>
      <c r="K117" s="106">
        <v>44927</v>
      </c>
      <c r="L117" s="106">
        <v>45261</v>
      </c>
      <c r="M117" s="27" t="s">
        <v>507</v>
      </c>
      <c r="N117" s="27" t="s">
        <v>508</v>
      </c>
      <c r="O117" s="27" t="s">
        <v>509</v>
      </c>
    </row>
    <row r="118" s="4" customFormat="1" ht="83" customHeight="1" spans="1:15">
      <c r="A118" s="26"/>
      <c r="B118" s="22" t="s">
        <v>510</v>
      </c>
      <c r="C118" s="22" t="s">
        <v>511</v>
      </c>
      <c r="D118" s="34">
        <v>440</v>
      </c>
      <c r="E118" s="25" t="s">
        <v>216</v>
      </c>
      <c r="F118" s="27" t="s">
        <v>512</v>
      </c>
      <c r="G118" s="45" t="s">
        <v>513</v>
      </c>
      <c r="H118" s="126">
        <v>440</v>
      </c>
      <c r="I118" s="45" t="s">
        <v>94</v>
      </c>
      <c r="J118" s="45"/>
      <c r="K118" s="106">
        <v>44927</v>
      </c>
      <c r="L118" s="106">
        <v>45261</v>
      </c>
      <c r="M118" s="177" t="s">
        <v>514</v>
      </c>
      <c r="N118" s="27" t="s">
        <v>515</v>
      </c>
      <c r="O118" s="27" t="s">
        <v>516</v>
      </c>
    </row>
    <row r="119" s="5" customFormat="1" ht="66" customHeight="1" spans="1:15">
      <c r="A119" s="162" t="s">
        <v>517</v>
      </c>
      <c r="B119" s="35" t="s">
        <v>518</v>
      </c>
      <c r="C119" s="35" t="s">
        <v>519</v>
      </c>
      <c r="D119" s="36">
        <v>520</v>
      </c>
      <c r="E119" s="37" t="s">
        <v>216</v>
      </c>
      <c r="F119" s="114" t="s">
        <v>520</v>
      </c>
      <c r="G119" s="80" t="s">
        <v>521</v>
      </c>
      <c r="H119" s="163">
        <v>520</v>
      </c>
      <c r="I119" s="80" t="s">
        <v>522</v>
      </c>
      <c r="J119" s="80"/>
      <c r="K119" s="112">
        <v>44927</v>
      </c>
      <c r="L119" s="112">
        <v>45261</v>
      </c>
      <c r="M119" s="80" t="s">
        <v>523</v>
      </c>
      <c r="N119" s="114" t="s">
        <v>524</v>
      </c>
      <c r="O119" s="114" t="s">
        <v>525</v>
      </c>
    </row>
    <row r="120" s="4" customFormat="1" ht="29.1" customHeight="1" spans="1:166">
      <c r="A120" s="21" t="s">
        <v>526</v>
      </c>
      <c r="B120" s="25"/>
      <c r="C120" s="25"/>
      <c r="D120" s="54">
        <v>9110</v>
      </c>
      <c r="E120" s="54"/>
      <c r="F120" s="54"/>
      <c r="G120" s="54"/>
      <c r="H120" s="54">
        <v>9110</v>
      </c>
      <c r="I120" s="54"/>
      <c r="J120" s="22"/>
      <c r="K120" s="189"/>
      <c r="L120" s="189"/>
      <c r="M120" s="190"/>
      <c r="N120" s="126"/>
      <c r="O120" s="105"/>
      <c r="CY120" s="191"/>
      <c r="CZ120" s="191"/>
      <c r="DA120" s="191"/>
      <c r="DB120" s="191"/>
      <c r="DC120" s="191"/>
      <c r="DD120" s="191"/>
      <c r="DE120" s="191"/>
      <c r="DF120" s="191"/>
      <c r="DG120" s="191"/>
      <c r="DH120" s="191"/>
      <c r="DI120" s="191"/>
      <c r="DJ120" s="191"/>
      <c r="DK120" s="191"/>
      <c r="DL120" s="191"/>
      <c r="DM120" s="191"/>
      <c r="DN120" s="191"/>
      <c r="DO120" s="191"/>
      <c r="DP120" s="191"/>
      <c r="DQ120" s="191"/>
      <c r="DR120" s="191"/>
      <c r="DS120" s="191"/>
      <c r="DT120" s="191"/>
      <c r="DU120" s="191"/>
      <c r="DV120" s="191"/>
      <c r="DW120" s="191"/>
      <c r="DX120" s="191"/>
      <c r="DY120" s="191"/>
      <c r="DZ120" s="191"/>
      <c r="EA120" s="191"/>
      <c r="EB120" s="191"/>
      <c r="EC120" s="191"/>
      <c r="ED120" s="191"/>
      <c r="EE120" s="191"/>
      <c r="EF120" s="191"/>
      <c r="EG120" s="191"/>
      <c r="EH120" s="191"/>
      <c r="EI120" s="191"/>
      <c r="EJ120" s="191"/>
      <c r="EK120" s="191"/>
      <c r="EL120" s="191"/>
      <c r="EM120" s="191"/>
      <c r="EN120" s="191"/>
      <c r="EO120" s="191"/>
      <c r="EP120" s="191"/>
      <c r="EQ120" s="191"/>
      <c r="ER120" s="191"/>
      <c r="ES120" s="191"/>
      <c r="ET120" s="191"/>
      <c r="EU120" s="191"/>
      <c r="EV120" s="191"/>
      <c r="EW120" s="191"/>
      <c r="EX120" s="191"/>
      <c r="EY120" s="191"/>
      <c r="EZ120" s="191"/>
      <c r="FA120" s="191"/>
      <c r="FB120" s="191"/>
      <c r="FC120" s="191"/>
      <c r="FD120" s="191"/>
      <c r="FE120" s="191"/>
      <c r="FF120" s="191"/>
      <c r="FG120" s="191"/>
      <c r="FH120" s="191"/>
      <c r="FI120" s="191"/>
      <c r="FJ120" s="191"/>
    </row>
    <row r="121" s="5" customFormat="1" ht="45" customHeight="1" spans="1:166">
      <c r="A121" s="85" t="s">
        <v>527</v>
      </c>
      <c r="B121" s="164"/>
      <c r="C121" s="164" t="s">
        <v>528</v>
      </c>
      <c r="D121" s="165">
        <v>9110</v>
      </c>
      <c r="E121" s="85" t="s">
        <v>216</v>
      </c>
      <c r="F121" s="166" t="s">
        <v>529</v>
      </c>
      <c r="G121" s="167" t="s">
        <v>530</v>
      </c>
      <c r="H121" s="81">
        <v>3500</v>
      </c>
      <c r="I121" s="80" t="s">
        <v>241</v>
      </c>
      <c r="J121" s="167" t="s">
        <v>531</v>
      </c>
      <c r="K121" s="112">
        <v>44927</v>
      </c>
      <c r="L121" s="112">
        <v>45261</v>
      </c>
      <c r="M121" s="80" t="s">
        <v>532</v>
      </c>
      <c r="N121" s="114" t="s">
        <v>533</v>
      </c>
      <c r="O121" s="134" t="s">
        <v>534</v>
      </c>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79"/>
      <c r="BR121" s="79"/>
      <c r="BS121" s="79"/>
      <c r="BT121" s="79"/>
      <c r="BU121" s="79"/>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c r="EO121" s="79"/>
      <c r="EP121" s="79"/>
      <c r="EQ121" s="79"/>
      <c r="ER121" s="79"/>
      <c r="ES121" s="79"/>
      <c r="ET121" s="79"/>
      <c r="EU121" s="79"/>
      <c r="EV121" s="79"/>
      <c r="EW121" s="79"/>
      <c r="EX121" s="79"/>
      <c r="EY121" s="79"/>
      <c r="EZ121" s="79"/>
      <c r="FA121" s="79"/>
      <c r="FB121" s="79"/>
      <c r="FC121" s="79"/>
      <c r="FD121" s="79"/>
      <c r="FE121" s="79"/>
      <c r="FF121" s="79"/>
      <c r="FG121" s="79"/>
      <c r="FH121" s="79"/>
      <c r="FI121" s="79"/>
      <c r="FJ121" s="79"/>
    </row>
    <row r="122" s="5" customFormat="1" ht="37" customHeight="1" spans="1:166">
      <c r="A122" s="168"/>
      <c r="B122" s="169"/>
      <c r="C122" s="169"/>
      <c r="D122" s="170"/>
      <c r="E122" s="168"/>
      <c r="F122" s="171" t="s">
        <v>535</v>
      </c>
      <c r="G122" s="80" t="s">
        <v>536</v>
      </c>
      <c r="H122" s="81">
        <v>800</v>
      </c>
      <c r="I122" s="80" t="s">
        <v>537</v>
      </c>
      <c r="J122" s="167" t="s">
        <v>313</v>
      </c>
      <c r="K122" s="112">
        <v>44927</v>
      </c>
      <c r="L122" s="112">
        <v>45261</v>
      </c>
      <c r="M122" s="80" t="s">
        <v>538</v>
      </c>
      <c r="N122" s="114" t="s">
        <v>539</v>
      </c>
      <c r="O122" s="134" t="s">
        <v>540</v>
      </c>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c r="BI122" s="79"/>
      <c r="BJ122" s="79"/>
      <c r="BK122" s="79"/>
      <c r="BL122" s="79"/>
      <c r="BM122" s="79"/>
      <c r="BN122" s="79"/>
      <c r="BO122" s="79"/>
      <c r="BP122" s="79"/>
      <c r="BQ122" s="79"/>
      <c r="BR122" s="79"/>
      <c r="BS122" s="79"/>
      <c r="BT122" s="79"/>
      <c r="BU122" s="79"/>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c r="EO122" s="79"/>
      <c r="EP122" s="79"/>
      <c r="EQ122" s="79"/>
      <c r="ER122" s="79"/>
      <c r="ES122" s="79"/>
      <c r="ET122" s="79"/>
      <c r="EU122" s="79"/>
      <c r="EV122" s="79"/>
      <c r="EW122" s="79"/>
      <c r="EX122" s="79"/>
      <c r="EY122" s="79"/>
      <c r="EZ122" s="79"/>
      <c r="FA122" s="79"/>
      <c r="FB122" s="79"/>
      <c r="FC122" s="79"/>
      <c r="FD122" s="79"/>
      <c r="FE122" s="79"/>
      <c r="FF122" s="79"/>
      <c r="FG122" s="79"/>
      <c r="FH122" s="79"/>
      <c r="FI122" s="79"/>
      <c r="FJ122" s="79"/>
    </row>
    <row r="123" s="4" customFormat="1" ht="62" customHeight="1" spans="1:166">
      <c r="A123" s="168"/>
      <c r="B123" s="169"/>
      <c r="C123" s="169"/>
      <c r="D123" s="170"/>
      <c r="E123" s="168"/>
      <c r="F123" s="172" t="s">
        <v>541</v>
      </c>
      <c r="G123" s="45" t="s">
        <v>542</v>
      </c>
      <c r="H123" s="46">
        <v>1500</v>
      </c>
      <c r="I123" s="45" t="s">
        <v>66</v>
      </c>
      <c r="J123" s="177" t="s">
        <v>251</v>
      </c>
      <c r="K123" s="106">
        <v>44927</v>
      </c>
      <c r="L123" s="106">
        <v>45261</v>
      </c>
      <c r="M123" s="45" t="s">
        <v>543</v>
      </c>
      <c r="N123" s="27" t="s">
        <v>544</v>
      </c>
      <c r="O123" s="117" t="s">
        <v>545</v>
      </c>
      <c r="P123" s="191"/>
      <c r="Q123" s="191"/>
      <c r="R123" s="191"/>
      <c r="S123" s="191"/>
      <c r="T123" s="191"/>
      <c r="U123" s="191"/>
      <c r="V123" s="191"/>
      <c r="W123" s="191"/>
      <c r="X123" s="191"/>
      <c r="Y123" s="191"/>
      <c r="Z123" s="191"/>
      <c r="AA123" s="191"/>
      <c r="AB123" s="191"/>
      <c r="AC123" s="191"/>
      <c r="AD123" s="191"/>
      <c r="AE123" s="191"/>
      <c r="AF123" s="191"/>
      <c r="AG123" s="191"/>
      <c r="AH123" s="191"/>
      <c r="AI123" s="191"/>
      <c r="AJ123" s="191"/>
      <c r="AK123" s="191"/>
      <c r="AL123" s="191"/>
      <c r="AM123" s="191"/>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1"/>
      <c r="BI123" s="191"/>
      <c r="BJ123" s="191"/>
      <c r="BK123" s="191"/>
      <c r="BL123" s="191"/>
      <c r="BM123" s="191"/>
      <c r="BN123" s="191"/>
      <c r="BO123" s="191"/>
      <c r="BP123" s="191"/>
      <c r="BQ123" s="191"/>
      <c r="BR123" s="191"/>
      <c r="BS123" s="191"/>
      <c r="BT123" s="191"/>
      <c r="BU123" s="191"/>
      <c r="BV123" s="191"/>
      <c r="BW123" s="191"/>
      <c r="BX123" s="191"/>
      <c r="BY123" s="191"/>
      <c r="BZ123" s="191"/>
      <c r="CA123" s="191"/>
      <c r="CB123" s="191"/>
      <c r="CC123" s="191"/>
      <c r="CD123" s="191"/>
      <c r="CE123" s="191"/>
      <c r="CF123" s="191"/>
      <c r="CG123" s="191"/>
      <c r="CH123" s="191"/>
      <c r="CI123" s="191"/>
      <c r="CJ123" s="191"/>
      <c r="CK123" s="191"/>
      <c r="CL123" s="191"/>
      <c r="CM123" s="191"/>
      <c r="CN123" s="191"/>
      <c r="CO123" s="191"/>
      <c r="CP123" s="191"/>
      <c r="CQ123" s="191"/>
      <c r="CR123" s="191"/>
      <c r="CS123" s="191"/>
      <c r="CT123" s="191"/>
      <c r="CU123" s="191"/>
      <c r="CV123" s="191"/>
      <c r="CW123" s="191"/>
      <c r="CX123" s="191"/>
      <c r="CY123" s="191"/>
      <c r="CZ123" s="191"/>
      <c r="DA123" s="191"/>
      <c r="DB123" s="191"/>
      <c r="DC123" s="191"/>
      <c r="DD123" s="191"/>
      <c r="DE123" s="191"/>
      <c r="DF123" s="191"/>
      <c r="DG123" s="191"/>
      <c r="DH123" s="191"/>
      <c r="DI123" s="191"/>
      <c r="DJ123" s="191"/>
      <c r="DK123" s="191"/>
      <c r="DL123" s="191"/>
      <c r="DM123" s="191"/>
      <c r="DN123" s="191"/>
      <c r="DO123" s="191"/>
      <c r="DP123" s="191"/>
      <c r="DQ123" s="191"/>
      <c r="DR123" s="191"/>
      <c r="DS123" s="191"/>
      <c r="DT123" s="191"/>
      <c r="DU123" s="191"/>
      <c r="DV123" s="191"/>
      <c r="DW123" s="191"/>
      <c r="DX123" s="191"/>
      <c r="DY123" s="191"/>
      <c r="DZ123" s="191"/>
      <c r="EA123" s="191"/>
      <c r="EB123" s="191"/>
      <c r="EC123" s="191"/>
      <c r="ED123" s="191"/>
      <c r="EE123" s="191"/>
      <c r="EF123" s="191"/>
      <c r="EG123" s="191"/>
      <c r="EH123" s="191"/>
      <c r="EI123" s="191"/>
      <c r="EJ123" s="191"/>
      <c r="EK123" s="191"/>
      <c r="EL123" s="191"/>
      <c r="EM123" s="191"/>
      <c r="EN123" s="191"/>
      <c r="EO123" s="191"/>
      <c r="EP123" s="191"/>
      <c r="EQ123" s="191"/>
      <c r="ER123" s="191"/>
      <c r="ES123" s="191"/>
      <c r="ET123" s="191"/>
      <c r="EU123" s="191"/>
      <c r="EV123" s="191"/>
      <c r="EW123" s="191"/>
      <c r="EX123" s="191"/>
      <c r="EY123" s="191"/>
      <c r="EZ123" s="191"/>
      <c r="FA123" s="191"/>
      <c r="FB123" s="191"/>
      <c r="FC123" s="191"/>
      <c r="FD123" s="191"/>
      <c r="FE123" s="191"/>
      <c r="FF123" s="191"/>
      <c r="FG123" s="191"/>
      <c r="FH123" s="191"/>
      <c r="FI123" s="191"/>
      <c r="FJ123" s="191"/>
    </row>
    <row r="124" s="4" customFormat="1" ht="30" customHeight="1" spans="1:15">
      <c r="A124" s="90"/>
      <c r="B124" s="173"/>
      <c r="C124" s="173"/>
      <c r="D124" s="174"/>
      <c r="E124" s="90"/>
      <c r="F124" s="172" t="s">
        <v>546</v>
      </c>
      <c r="G124" s="45" t="s">
        <v>547</v>
      </c>
      <c r="H124" s="46">
        <v>650</v>
      </c>
      <c r="I124" s="45" t="s">
        <v>94</v>
      </c>
      <c r="J124" s="177"/>
      <c r="K124" s="106">
        <v>44927</v>
      </c>
      <c r="L124" s="106">
        <v>45261</v>
      </c>
      <c r="M124" s="56" t="s">
        <v>548</v>
      </c>
      <c r="N124" s="27" t="s">
        <v>549</v>
      </c>
      <c r="O124" s="117" t="s">
        <v>550</v>
      </c>
    </row>
    <row r="125" s="4" customFormat="1" ht="37" customHeight="1" spans="1:15">
      <c r="A125" s="39"/>
      <c r="B125" s="175"/>
      <c r="C125" s="175"/>
      <c r="D125" s="176"/>
      <c r="E125" s="39"/>
      <c r="F125" s="172" t="s">
        <v>551</v>
      </c>
      <c r="G125" s="177" t="s">
        <v>552</v>
      </c>
      <c r="H125" s="46">
        <v>30</v>
      </c>
      <c r="I125" s="45" t="s">
        <v>94</v>
      </c>
      <c r="J125" s="177"/>
      <c r="K125" s="106">
        <v>44927</v>
      </c>
      <c r="L125" s="106">
        <v>45261</v>
      </c>
      <c r="M125" s="56" t="s">
        <v>553</v>
      </c>
      <c r="N125" s="27" t="s">
        <v>554</v>
      </c>
      <c r="O125" s="117" t="s">
        <v>555</v>
      </c>
    </row>
    <row r="126" s="4" customFormat="1" ht="42.75" customHeight="1" spans="1:15">
      <c r="A126" s="39"/>
      <c r="B126" s="175"/>
      <c r="C126" s="175"/>
      <c r="D126" s="176"/>
      <c r="E126" s="39"/>
      <c r="F126" s="172" t="s">
        <v>556</v>
      </c>
      <c r="G126" s="45" t="s">
        <v>557</v>
      </c>
      <c r="H126" s="46">
        <v>220</v>
      </c>
      <c r="I126" s="45" t="s">
        <v>94</v>
      </c>
      <c r="J126" s="45"/>
      <c r="K126" s="106">
        <v>44927</v>
      </c>
      <c r="L126" s="106">
        <v>45261</v>
      </c>
      <c r="M126" s="27" t="s">
        <v>558</v>
      </c>
      <c r="N126" s="27" t="s">
        <v>559</v>
      </c>
      <c r="O126" s="117" t="s">
        <v>560</v>
      </c>
    </row>
    <row r="127" s="4" customFormat="1" ht="60" customHeight="1" spans="1:15">
      <c r="A127" s="39"/>
      <c r="B127" s="175"/>
      <c r="C127" s="175"/>
      <c r="D127" s="176"/>
      <c r="E127" s="39"/>
      <c r="F127" s="172" t="s">
        <v>561</v>
      </c>
      <c r="G127" s="45" t="s">
        <v>562</v>
      </c>
      <c r="H127" s="46">
        <v>300</v>
      </c>
      <c r="I127" s="45" t="s">
        <v>94</v>
      </c>
      <c r="J127" s="45"/>
      <c r="K127" s="106">
        <v>44927</v>
      </c>
      <c r="L127" s="106">
        <v>45261</v>
      </c>
      <c r="M127" s="27" t="s">
        <v>563</v>
      </c>
      <c r="N127" s="27" t="s">
        <v>564</v>
      </c>
      <c r="O127" s="117" t="s">
        <v>565</v>
      </c>
    </row>
    <row r="128" s="4" customFormat="1" ht="60" customHeight="1" spans="1:15">
      <c r="A128" s="39"/>
      <c r="B128" s="175"/>
      <c r="C128" s="175"/>
      <c r="D128" s="176"/>
      <c r="E128" s="39"/>
      <c r="F128" s="172" t="s">
        <v>566</v>
      </c>
      <c r="G128" s="45" t="s">
        <v>547</v>
      </c>
      <c r="H128" s="46">
        <v>300</v>
      </c>
      <c r="I128" s="45" t="s">
        <v>94</v>
      </c>
      <c r="J128" s="45"/>
      <c r="K128" s="106">
        <v>44927</v>
      </c>
      <c r="L128" s="106">
        <v>45261</v>
      </c>
      <c r="M128" s="27" t="s">
        <v>567</v>
      </c>
      <c r="N128" s="27" t="s">
        <v>568</v>
      </c>
      <c r="O128" s="117" t="s">
        <v>569</v>
      </c>
    </row>
    <row r="129" s="1" customFormat="1" ht="82" customHeight="1" spans="1:15">
      <c r="A129" s="192" t="s">
        <v>570</v>
      </c>
      <c r="B129" s="25"/>
      <c r="C129" s="25" t="s">
        <v>528</v>
      </c>
      <c r="D129" s="31"/>
      <c r="E129" s="22" t="s">
        <v>216</v>
      </c>
      <c r="F129" s="172" t="s">
        <v>571</v>
      </c>
      <c r="G129" s="45" t="s">
        <v>234</v>
      </c>
      <c r="H129" s="46">
        <v>1430</v>
      </c>
      <c r="I129" s="45" t="s">
        <v>94</v>
      </c>
      <c r="J129" s="45"/>
      <c r="K129" s="106">
        <v>44927</v>
      </c>
      <c r="L129" s="106">
        <v>45261</v>
      </c>
      <c r="M129" s="27" t="s">
        <v>235</v>
      </c>
      <c r="N129" s="27" t="s">
        <v>259</v>
      </c>
      <c r="O129" s="117" t="s">
        <v>260</v>
      </c>
    </row>
    <row r="130" s="1" customFormat="1" ht="39" customHeight="1" spans="1:15">
      <c r="A130" s="192"/>
      <c r="B130" s="25"/>
      <c r="C130" s="25"/>
      <c r="D130" s="31"/>
      <c r="E130" s="22"/>
      <c r="F130" s="172" t="s">
        <v>572</v>
      </c>
      <c r="G130" s="45" t="s">
        <v>573</v>
      </c>
      <c r="H130" s="46">
        <v>80</v>
      </c>
      <c r="I130" s="45" t="s">
        <v>94</v>
      </c>
      <c r="J130" s="45"/>
      <c r="K130" s="106">
        <v>44927</v>
      </c>
      <c r="L130" s="106">
        <v>45261</v>
      </c>
      <c r="M130" s="27" t="s">
        <v>574</v>
      </c>
      <c r="N130" s="27" t="s">
        <v>575</v>
      </c>
      <c r="O130" s="117" t="s">
        <v>576</v>
      </c>
    </row>
    <row r="131" s="1" customFormat="1" ht="30" customHeight="1" spans="1:15">
      <c r="A131" s="192"/>
      <c r="B131" s="25"/>
      <c r="C131" s="25"/>
      <c r="D131" s="31"/>
      <c r="E131" s="22"/>
      <c r="F131" s="172" t="s">
        <v>577</v>
      </c>
      <c r="G131" s="177" t="s">
        <v>223</v>
      </c>
      <c r="H131" s="193">
        <v>300</v>
      </c>
      <c r="I131" s="45" t="s">
        <v>94</v>
      </c>
      <c r="J131" s="177"/>
      <c r="K131" s="106">
        <v>44927</v>
      </c>
      <c r="L131" s="106">
        <v>45261</v>
      </c>
      <c r="M131" s="56" t="s">
        <v>224</v>
      </c>
      <c r="N131" s="27" t="s">
        <v>225</v>
      </c>
      <c r="O131" s="117" t="s">
        <v>226</v>
      </c>
    </row>
  </sheetData>
  <mergeCells count="113">
    <mergeCell ref="A2:O2"/>
    <mergeCell ref="N3:O3"/>
    <mergeCell ref="A4:D4"/>
    <mergeCell ref="E4:O4"/>
    <mergeCell ref="C5:D5"/>
    <mergeCell ref="I5:J5"/>
    <mergeCell ref="A5:A6"/>
    <mergeCell ref="A9:A11"/>
    <mergeCell ref="A15:A16"/>
    <mergeCell ref="A22:A25"/>
    <mergeCell ref="A26:A27"/>
    <mergeCell ref="A28:A30"/>
    <mergeCell ref="A32:A35"/>
    <mergeCell ref="A36:A40"/>
    <mergeCell ref="A42:A44"/>
    <mergeCell ref="A45:A46"/>
    <mergeCell ref="A52:A54"/>
    <mergeCell ref="A58:A60"/>
    <mergeCell ref="A61:A62"/>
    <mergeCell ref="A65:A68"/>
    <mergeCell ref="A69:A79"/>
    <mergeCell ref="A89:A99"/>
    <mergeCell ref="A107:A108"/>
    <mergeCell ref="A109:A112"/>
    <mergeCell ref="A114:A115"/>
    <mergeCell ref="A117:A118"/>
    <mergeCell ref="A121:A124"/>
    <mergeCell ref="A129:A131"/>
    <mergeCell ref="B5:B6"/>
    <mergeCell ref="B22:B25"/>
    <mergeCell ref="B26:B27"/>
    <mergeCell ref="B28:B30"/>
    <mergeCell ref="B32:B35"/>
    <mergeCell ref="B38:B40"/>
    <mergeCell ref="B42:B44"/>
    <mergeCell ref="B59:B60"/>
    <mergeCell ref="B61:B62"/>
    <mergeCell ref="B65:B68"/>
    <mergeCell ref="B69:B79"/>
    <mergeCell ref="B89:B99"/>
    <mergeCell ref="B107:B108"/>
    <mergeCell ref="B109:B112"/>
    <mergeCell ref="B114:B115"/>
    <mergeCell ref="B121:B124"/>
    <mergeCell ref="B129:B131"/>
    <mergeCell ref="C32:C35"/>
    <mergeCell ref="C38:C40"/>
    <mergeCell ref="C42:C44"/>
    <mergeCell ref="C59:C60"/>
    <mergeCell ref="C61:C62"/>
    <mergeCell ref="C65:C68"/>
    <mergeCell ref="C69:C79"/>
    <mergeCell ref="C89:C99"/>
    <mergeCell ref="C107:C108"/>
    <mergeCell ref="C109:C112"/>
    <mergeCell ref="C121:C124"/>
    <mergeCell ref="C129:C131"/>
    <mergeCell ref="D32:D35"/>
    <mergeCell ref="D38:D40"/>
    <mergeCell ref="D42:D44"/>
    <mergeCell ref="D59:D60"/>
    <mergeCell ref="D61:D62"/>
    <mergeCell ref="D65:D68"/>
    <mergeCell ref="D69:D79"/>
    <mergeCell ref="D89:D99"/>
    <mergeCell ref="D107:D108"/>
    <mergeCell ref="D109:D112"/>
    <mergeCell ref="D121:D124"/>
    <mergeCell ref="D129:D131"/>
    <mergeCell ref="E5:E6"/>
    <mergeCell ref="E32:E35"/>
    <mergeCell ref="E38:E40"/>
    <mergeCell ref="E59:E60"/>
    <mergeCell ref="E61:E62"/>
    <mergeCell ref="E65:E68"/>
    <mergeCell ref="E69:E79"/>
    <mergeCell ref="E89:E99"/>
    <mergeCell ref="E107:E108"/>
    <mergeCell ref="E109:E112"/>
    <mergeCell ref="E114:E115"/>
    <mergeCell ref="E121:E124"/>
    <mergeCell ref="E129:E131"/>
    <mergeCell ref="F5:F6"/>
    <mergeCell ref="F61:F62"/>
    <mergeCell ref="F114:F115"/>
    <mergeCell ref="G5:G6"/>
    <mergeCell ref="G59:G60"/>
    <mergeCell ref="G61:G62"/>
    <mergeCell ref="G114:G115"/>
    <mergeCell ref="H5:H6"/>
    <mergeCell ref="H61:H62"/>
    <mergeCell ref="H114:H115"/>
    <mergeCell ref="I61:I62"/>
    <mergeCell ref="I114:I115"/>
    <mergeCell ref="J61:J62"/>
    <mergeCell ref="J114:J115"/>
    <mergeCell ref="K5:K6"/>
    <mergeCell ref="K59:K60"/>
    <mergeCell ref="K61:K62"/>
    <mergeCell ref="K114:K115"/>
    <mergeCell ref="L5:L6"/>
    <mergeCell ref="L59:L60"/>
    <mergeCell ref="L61:L62"/>
    <mergeCell ref="L114:L115"/>
    <mergeCell ref="M5:M6"/>
    <mergeCell ref="M61:M62"/>
    <mergeCell ref="M114:M115"/>
    <mergeCell ref="N5:N6"/>
    <mergeCell ref="N61:N62"/>
    <mergeCell ref="N114:N115"/>
    <mergeCell ref="O5:O6"/>
    <mergeCell ref="O61:O62"/>
    <mergeCell ref="O114:O1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2023年</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2020-03-05T02:49:00Z</dcterms:created>
  <cp:lastPrinted>2022-03-24T02:53:00Z</cp:lastPrinted>
  <dcterms:modified xsi:type="dcterms:W3CDTF">2025-04-10T07:19:30Z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y fmtid="{D5CDD505-2E9C-101B-9397-08002B2CF9AE}" pid="3" name="ICV">
    <vt:lpwstr>F7683CC915ED45E5A257924DE64DB128</vt:lpwstr>
  </property>
</Properties>
</file>