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Users\信息中心\Desktop\"/>
    </mc:Choice>
  </mc:AlternateContent>
  <bookViews>
    <workbookView xWindow="0" yWindow="0" windowWidth="28800" windowHeight="12240" firstSheet="1" activeTab="6"/>
  </bookViews>
  <sheets>
    <sheet name="政府性基金收入表" sheetId="2" r:id="rId1"/>
    <sheet name="政府性基金支出表" sheetId="1" r:id="rId2"/>
    <sheet name="本级政府性基金支出表" sheetId="6" r:id="rId3"/>
    <sheet name="政府性基金转移支付表" sheetId="3" r:id="rId4"/>
    <sheet name="专项转移支付支出" sheetId="5" r:id="rId5"/>
    <sheet name="专项转移支付-分地区" sheetId="7" r:id="rId6"/>
    <sheet name="专项转移支付-分项目" sheetId="8" r:id="rId7"/>
    <sheet name="政府专项债务" sheetId="4" r:id="rId8"/>
  </sheets>
  <calcPr calcId="162913"/>
</workbook>
</file>

<file path=xl/calcChain.xml><?xml version="1.0" encoding="utf-8"?>
<calcChain xmlns="http://schemas.openxmlformats.org/spreadsheetml/2006/main">
  <c r="B4" i="8" l="1"/>
  <c r="B5" i="5"/>
  <c r="C30" i="3"/>
  <c r="C47" i="3" s="1"/>
  <c r="B30" i="3"/>
  <c r="B47" i="3" s="1"/>
  <c r="B172" i="6"/>
  <c r="D144" i="6"/>
  <c r="C144" i="6"/>
  <c r="D134" i="6"/>
  <c r="D133" i="6"/>
  <c r="C133" i="6"/>
  <c r="B133" i="6"/>
  <c r="D126" i="6"/>
  <c r="C126" i="6"/>
  <c r="B126" i="6"/>
  <c r="D115" i="6"/>
  <c r="C115" i="6"/>
  <c r="B115" i="6"/>
  <c r="D74" i="6"/>
  <c r="C74" i="6"/>
  <c r="B74" i="6"/>
  <c r="D52" i="6"/>
  <c r="C52" i="6"/>
  <c r="B52" i="6"/>
  <c r="D45" i="6"/>
  <c r="D27" i="6"/>
  <c r="C27" i="6"/>
  <c r="D26" i="6"/>
  <c r="C26" i="6"/>
  <c r="C172" i="6" s="1"/>
  <c r="B26" i="6"/>
  <c r="D19" i="6"/>
  <c r="C19" i="6"/>
  <c r="B19" i="6"/>
  <c r="D11" i="6"/>
  <c r="D10" i="6"/>
  <c r="C10" i="6"/>
  <c r="B10" i="6"/>
  <c r="D4" i="6"/>
  <c r="D172" i="6" s="1"/>
  <c r="C4" i="6"/>
  <c r="B4" i="6"/>
  <c r="B172" i="1"/>
  <c r="B185" i="1" s="1"/>
  <c r="D144" i="1"/>
  <c r="C144" i="1"/>
  <c r="D134" i="1"/>
  <c r="D133" i="1"/>
  <c r="C133" i="1"/>
  <c r="B133" i="1"/>
  <c r="D126" i="1"/>
  <c r="C126" i="1"/>
  <c r="C172" i="1" s="1"/>
  <c r="C185" i="1" s="1"/>
  <c r="B126" i="1"/>
  <c r="D115" i="1"/>
  <c r="C115" i="1"/>
  <c r="B115" i="1"/>
  <c r="D74" i="1"/>
  <c r="C74" i="1"/>
  <c r="B74" i="1"/>
  <c r="D52" i="1"/>
  <c r="C52" i="1"/>
  <c r="B52" i="1"/>
  <c r="D45" i="1"/>
  <c r="D27" i="1"/>
  <c r="C27" i="1"/>
  <c r="D26" i="1"/>
  <c r="C26" i="1"/>
  <c r="B26" i="1"/>
  <c r="D19" i="1"/>
  <c r="C19" i="1"/>
  <c r="B19" i="1"/>
  <c r="D11" i="1"/>
  <c r="D10" i="1"/>
  <c r="C10" i="1"/>
  <c r="B10" i="1"/>
  <c r="D4" i="1"/>
  <c r="D172" i="1" s="1"/>
  <c r="D185" i="1" s="1"/>
  <c r="C4" i="1"/>
  <c r="B4" i="1"/>
  <c r="D34" i="2"/>
  <c r="D47" i="2" s="1"/>
  <c r="C34" i="2"/>
  <c r="C47" i="2" s="1"/>
  <c r="B34" i="2"/>
  <c r="B47" i="2" s="1"/>
  <c r="D10" i="2"/>
</calcChain>
</file>

<file path=xl/sharedStrings.xml><?xml version="1.0" encoding="utf-8"?>
<sst xmlns="http://schemas.openxmlformats.org/spreadsheetml/2006/main" count="504" uniqueCount="315">
  <si>
    <t>2019年政府性基金决算收入表</t>
  </si>
  <si>
    <t>单位：万元</t>
  </si>
  <si>
    <r>
      <rPr>
        <b/>
        <sz val="11"/>
        <rFont val="宋体"/>
        <charset val="134"/>
      </rPr>
      <t>项</t>
    </r>
    <r>
      <rPr>
        <b/>
        <sz val="12"/>
        <rFont val="宋体"/>
        <charset val="134"/>
      </rPr>
      <t>目</t>
    </r>
  </si>
  <si>
    <t>预算数</t>
  </si>
  <si>
    <t>预算调整数</t>
  </si>
  <si>
    <t>决算数</t>
  </si>
  <si>
    <t>占预算调整数%</t>
  </si>
  <si>
    <t>一、农网还贷资金收入</t>
  </si>
  <si>
    <t>二、海南省高等级公路车辆通行附加费收入</t>
  </si>
  <si>
    <t>三、港口建设费收入</t>
  </si>
  <si>
    <t>四、国家电影事业发展专项资金收入</t>
  </si>
  <si>
    <t>五、国有土地收益基金收入</t>
  </si>
  <si>
    <t>六、农业土地开发资金收入</t>
  </si>
  <si>
    <t>七、国有土地使用权出让收入</t>
  </si>
  <si>
    <t xml:space="preserve">  土地出让价款收入</t>
  </si>
  <si>
    <t xml:space="preserve">  补缴的土地价款</t>
  </si>
  <si>
    <t xml:space="preserve">  划拨土地收入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</si>
  <si>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>缴纳新增建设用地土地有偿使用费</t>
    </r>
  </si>
  <si>
    <t xml:space="preserve">  其他土地出让收入</t>
  </si>
  <si>
    <t>八、大中型水库库区基金收入</t>
  </si>
  <si>
    <t>九、彩票公益金收入</t>
  </si>
  <si>
    <t xml:space="preserve">  福利彩票公益金收入</t>
  </si>
  <si>
    <t xml:space="preserve">  体育彩票公益金收入</t>
  </si>
  <si>
    <t>十、城市基础设施配套费收入</t>
  </si>
  <si>
    <t>十一、小型水库移民扶助基金收入</t>
  </si>
  <si>
    <t>十二、国家重大水利工程建设基金收入</t>
  </si>
  <si>
    <t xml:space="preserve">  南水北调工程建设资金</t>
  </si>
  <si>
    <t xml:space="preserve">  三峡工程后续工作资金</t>
  </si>
  <si>
    <t xml:space="preserve">  省级重大水利工程建设资金</t>
  </si>
  <si>
    <t>十三、车辆通行费</t>
  </si>
  <si>
    <t>十四、污水处理费收入</t>
  </si>
  <si>
    <t>十五、彩票发行机构和彩票销售机构的业务费用</t>
  </si>
  <si>
    <t>十六、其他政府性基金收入</t>
  </si>
  <si>
    <t>十七、专项债券对应项目专项收入</t>
  </si>
  <si>
    <t>收入合计</t>
  </si>
  <si>
    <t>转移性收入</t>
  </si>
  <si>
    <t xml:space="preserve">  政府性基金转移收入</t>
  </si>
  <si>
    <t xml:space="preserve">    政府性基金补助收入</t>
  </si>
  <si>
    <t xml:space="preserve">    政府性基金上解收入</t>
  </si>
  <si>
    <t xml:space="preserve">  上年结余收入</t>
  </si>
  <si>
    <t xml:space="preserve">  调入资金</t>
  </si>
  <si>
    <t xml:space="preserve">    其中：地方政府性基金调入专项收入</t>
  </si>
  <si>
    <t xml:space="preserve">  地方政府专项债务收入</t>
  </si>
  <si>
    <t xml:space="preserve">  地方政府专项债务转贷收入</t>
  </si>
  <si>
    <t>收入总计</t>
  </si>
  <si>
    <t>2019年政府性基金决算支出明细表</t>
  </si>
  <si>
    <t>一、文化体育与传媒支出</t>
  </si>
  <si>
    <t xml:space="preserve">    国家电影事业发展专项资金及对应专项债务收入安排的支出</t>
  </si>
  <si>
    <t xml:space="preserve">      资助国产影片放映</t>
  </si>
  <si>
    <t xml:space="preserve">      资助城市影院</t>
  </si>
  <si>
    <t xml:space="preserve">      资助少数民族电影译制</t>
  </si>
  <si>
    <t xml:space="preserve">      其他国家电影事业发展专项资金支出</t>
  </si>
  <si>
    <t>二、社会保障和就业支出</t>
  </si>
  <si>
    <t xml:space="preserve">    大中型水库移民后期扶持基金支出</t>
  </si>
  <si>
    <t xml:space="preserve">      移民补助</t>
  </si>
  <si>
    <t xml:space="preserve">      基础设施建设和经济发展</t>
  </si>
  <si>
    <t xml:space="preserve">      其他大中型水库移民后期扶持基金支出</t>
  </si>
  <si>
    <t xml:space="preserve">    小型水库移民扶助基金及对应专项债务收入安排的支出</t>
  </si>
  <si>
    <t xml:space="preserve">      其他小型水库移民扶助基金支出</t>
  </si>
  <si>
    <t>三、节能环保支出</t>
  </si>
  <si>
    <t xml:space="preserve">    可再生能源电价附加收入安排的支出</t>
  </si>
  <si>
    <t xml:space="preserve">    废弃电器电子产品处理基金支出</t>
  </si>
  <si>
    <r>
      <rPr>
        <sz val="11"/>
        <rFont val="宋体"/>
        <charset val="134"/>
      </rPr>
      <t xml:space="preserve">  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 xml:space="preserve"> 回收处理费用补贴</t>
    </r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</si>
  <si>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 信息系统建设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</si>
  <si>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基金征管经费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</si>
  <si>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其他废弃电器电子产品处理基金支出</t>
    </r>
  </si>
  <si>
    <t>四、城乡社区支出</t>
  </si>
  <si>
    <t xml:space="preserve">    国有土地使用权出让收入及对应专项债务收入安排的支出</t>
  </si>
  <si>
    <t xml:space="preserve">      征地和拆迁补偿支出</t>
  </si>
  <si>
    <t xml:space="preserve">      土地开发支出</t>
  </si>
  <si>
    <t xml:space="preserve">      城市建设支出</t>
  </si>
  <si>
    <t xml:space="preserve">      农村基础设施建设支出</t>
  </si>
  <si>
    <t xml:space="preserve">      补助被征地农民支出</t>
  </si>
  <si>
    <t xml:space="preserve">      土地出让业务支出</t>
  </si>
  <si>
    <t xml:space="preserve">      廉租住房支出</t>
  </si>
  <si>
    <t xml:space="preserve">      支付破产或改制企业职工安置费</t>
  </si>
  <si>
    <t xml:space="preserve">      棚户区改造支出</t>
  </si>
  <si>
    <r>
      <rPr>
        <sz val="11"/>
        <color indexed="8"/>
        <rFont val="宋体"/>
        <charset val="134"/>
      </rPr>
      <t xml:space="preserve">    </t>
    </r>
    <r>
      <rPr>
        <sz val="11"/>
        <color indexed="8"/>
        <rFont val="宋体"/>
        <charset val="134"/>
      </rPr>
      <t xml:space="preserve">  </t>
    </r>
    <r>
      <rPr>
        <sz val="11"/>
        <color indexed="8"/>
        <rFont val="宋体"/>
        <charset val="134"/>
      </rPr>
      <t>公共租赁住房支出</t>
    </r>
  </si>
  <si>
    <t xml:space="preserve">      保障性住房租金补贴</t>
  </si>
  <si>
    <t xml:space="preserve">      其他国有土地使用权出让收入安排的支出</t>
  </si>
  <si>
    <t xml:space="preserve">    国有土地收益基金及对应专项债务收入安排的支出</t>
  </si>
  <si>
    <t xml:space="preserve">      其他国有土地收益基金支出</t>
  </si>
  <si>
    <t xml:space="preserve">    农业土地开发资金及对应专项债务收入安排的支出</t>
  </si>
  <si>
    <t xml:space="preserve">    城市基础设施配套费及对应专项债务收入安排的支出</t>
  </si>
  <si>
    <t xml:space="preserve">      城市公共设施</t>
  </si>
  <si>
    <t xml:space="preserve">      城市环境卫生</t>
  </si>
  <si>
    <t xml:space="preserve">      公有房屋</t>
  </si>
  <si>
    <t xml:space="preserve">      城市防洪</t>
  </si>
  <si>
    <t xml:space="preserve">      其他城市基础设施配套费安排的支出</t>
  </si>
  <si>
    <t xml:space="preserve">    污水处理费收入及对应专项债务收入安排的支出</t>
  </si>
  <si>
    <t>五、农林水支出</t>
  </si>
  <si>
    <t xml:space="preserve">    新菜地开发建设基金及对应专项债务收入安排的支出</t>
  </si>
  <si>
    <t xml:space="preserve">      开发新菜地工程</t>
  </si>
  <si>
    <t xml:space="preserve">      改造老菜地工程</t>
  </si>
  <si>
    <t xml:space="preserve">      设备购置</t>
  </si>
  <si>
    <t xml:space="preserve">      技术培训与推广</t>
  </si>
  <si>
    <t xml:space="preserve">      其他新菜地开发建设基金支出</t>
  </si>
  <si>
    <t xml:space="preserve">    大中型水库库区基金及对应专项债务收入安排的支出</t>
  </si>
  <si>
    <t xml:space="preserve">      解决移民遗留问题</t>
  </si>
  <si>
    <t xml:space="preserve">      库区防护工程维护</t>
  </si>
  <si>
    <t xml:space="preserve">      其他大中型水库库区基金支出</t>
  </si>
  <si>
    <t xml:space="preserve">    三峡水库库区基金支出</t>
  </si>
  <si>
    <t xml:space="preserve">      库区维护和管理</t>
  </si>
  <si>
    <t xml:space="preserve">      其他三峡水库库区基金支出</t>
  </si>
  <si>
    <t xml:space="preserve">    国家重大水利工程建设基金及对应专项债务收入安排的支出</t>
  </si>
  <si>
    <t xml:space="preserve">      南水北调工程建设</t>
  </si>
  <si>
    <t xml:space="preserve">      三峡工程后续工作</t>
  </si>
  <si>
    <t xml:space="preserve">      地方重大水利工程建设</t>
  </si>
  <si>
    <t xml:space="preserve">      其他重大水利工程建设基金支出</t>
  </si>
  <si>
    <t>六、交通运输支出</t>
  </si>
  <si>
    <t xml:space="preserve">    海南省高等级公路车辆通行附加费及对应专项债务收入安排的支出</t>
  </si>
  <si>
    <t xml:space="preserve">      公路建设</t>
  </si>
  <si>
    <t xml:space="preserve">      公路养护</t>
  </si>
  <si>
    <t xml:space="preserve">      公路还贷</t>
  </si>
  <si>
    <t xml:space="preserve">      其他海南省高等级公路车辆通行附加费安排的支出</t>
  </si>
  <si>
    <t xml:space="preserve">    车辆通行费及对应专项债务收入安排的支出</t>
  </si>
  <si>
    <t xml:space="preserve">      政府还贷公路养护</t>
  </si>
  <si>
    <t xml:space="preserve">      政府还贷公路管理</t>
  </si>
  <si>
    <t xml:space="preserve">      其他车辆通行费安排的支出</t>
  </si>
  <si>
    <t xml:space="preserve">    港口建设费及对应债务收入安排的支出</t>
  </si>
  <si>
    <t xml:space="preserve">      港口设施</t>
  </si>
  <si>
    <t xml:space="preserve">      航道建设和维护</t>
  </si>
  <si>
    <t xml:space="preserve">      航运保障系统建设</t>
  </si>
  <si>
    <t xml:space="preserve">      其他港口建设费安排的支出</t>
  </si>
  <si>
    <t xml:space="preserve">    铁路建设基金支出</t>
  </si>
  <si>
    <t xml:space="preserve">      铁路建设投资</t>
  </si>
  <si>
    <t xml:space="preserve">      购置铁路机车车辆</t>
  </si>
  <si>
    <t xml:space="preserve">      铁路还贷</t>
  </si>
  <si>
    <t xml:space="preserve">      建设项目铺底资金</t>
  </si>
  <si>
    <t xml:space="preserve">      勘测设计</t>
  </si>
  <si>
    <t xml:space="preserve">      注册资本金</t>
  </si>
  <si>
    <t xml:space="preserve">      周转资金</t>
  </si>
  <si>
    <t xml:space="preserve">      其他铁路建设基金支出</t>
  </si>
  <si>
    <t xml:space="preserve">    船舶油污损害赔偿基金支出</t>
  </si>
  <si>
    <t xml:space="preserve">      应急处置费用</t>
  </si>
  <si>
    <t xml:space="preserve">      控制清除污染</t>
  </si>
  <si>
    <t xml:space="preserve">      损失补偿</t>
  </si>
  <si>
    <t xml:space="preserve">      生态恢复</t>
  </si>
  <si>
    <t xml:space="preserve">      监视监测</t>
  </si>
  <si>
    <t xml:space="preserve">      其他船舶油污损害赔偿基金支出</t>
  </si>
  <si>
    <t xml:space="preserve">    民航发展基金支出</t>
  </si>
  <si>
    <t xml:space="preserve">      民航机场建设</t>
  </si>
  <si>
    <t xml:space="preserve">      空管系统建设</t>
  </si>
  <si>
    <t xml:space="preserve">      民航安全</t>
  </si>
  <si>
    <t xml:space="preserve">      航线和机场补贴</t>
  </si>
  <si>
    <t xml:space="preserve">      民航节能减排</t>
  </si>
  <si>
    <t xml:space="preserve">      通用航空发展</t>
  </si>
  <si>
    <t xml:space="preserve">      征管经费</t>
  </si>
  <si>
    <t xml:space="preserve">      其他民航发展基金支出</t>
  </si>
  <si>
    <t>七、资源勘探信息等支出</t>
  </si>
  <si>
    <t xml:space="preserve">    散装水泥专项资金及对应专项债务收入安排的支出</t>
  </si>
  <si>
    <t xml:space="preserve">      建设专用设施</t>
  </si>
  <si>
    <t xml:space="preserve">      专用设备购置和维修</t>
  </si>
  <si>
    <t xml:space="preserve">      贷款贴息</t>
  </si>
  <si>
    <t xml:space="preserve">      技术研发与推广</t>
  </si>
  <si>
    <t xml:space="preserve">      宣传</t>
  </si>
  <si>
    <t xml:space="preserve">      其他散装水泥专项资金支出</t>
  </si>
  <si>
    <t xml:space="preserve">    农网还贷资金支出</t>
  </si>
  <si>
    <t xml:space="preserve">      地方农网还贷资金支出</t>
  </si>
  <si>
    <t xml:space="preserve">      其他农网还贷资金支出</t>
  </si>
  <si>
    <t>八、商业服务业等支出</t>
  </si>
  <si>
    <t xml:space="preserve">    旅游发展基金支出</t>
  </si>
  <si>
    <t xml:space="preserve">      宣传促销</t>
  </si>
  <si>
    <t xml:space="preserve">      行业规划</t>
  </si>
  <si>
    <t xml:space="preserve">      旅游事业补助</t>
  </si>
  <si>
    <t xml:space="preserve">      地方旅游开发项目补助</t>
  </si>
  <si>
    <t xml:space="preserve">      其他旅游发展基金支出</t>
  </si>
  <si>
    <t>九、其他支出</t>
  </si>
  <si>
    <t xml:space="preserve">    其他政府性基金及对应专项债务收入安排的支出</t>
  </si>
  <si>
    <t xml:space="preserve">    彩票发行销售机构业务费安排的支出</t>
  </si>
  <si>
    <t xml:space="preserve">      福利彩票发行机构的业务费支出</t>
  </si>
  <si>
    <t xml:space="preserve">      体育彩票发行机构的业务费支出</t>
  </si>
  <si>
    <t xml:space="preserve">      福利彩票销售机构的业务费支出</t>
  </si>
  <si>
    <t xml:space="preserve">      体育彩票销售机构的业务费支出</t>
  </si>
  <si>
    <t xml:space="preserve">      彩票兑奖周转金支出</t>
  </si>
  <si>
    <t xml:space="preserve">      彩票发行销售风险基金支出</t>
  </si>
  <si>
    <t xml:space="preserve">      彩票市场调控资金支出</t>
  </si>
  <si>
    <t xml:space="preserve">      其他彩票发行销售机构业务费安排的支出</t>
  </si>
  <si>
    <t xml:space="preserve">    彩票公益金及对应专项债务收入安排的支出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</si>
  <si>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</si>
  <si>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</si>
  <si>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</si>
  <si>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用于红十字事业的彩票公益金支出</t>
  </si>
  <si>
    <t xml:space="preserve">      用于残疾人事业的彩票公益金支出</t>
  </si>
  <si>
    <t xml:space="preserve">      用于文化事业的彩票公益金支出</t>
  </si>
  <si>
    <t xml:space="preserve">      用于扶贫的彩票公益金支出</t>
  </si>
  <si>
    <t xml:space="preserve">      用于法律援助的彩票公益金支出</t>
  </si>
  <si>
    <t xml:space="preserve">      用于城乡医疗救助的的彩票公益金支出</t>
  </si>
  <si>
    <t xml:space="preserve">      用于其他社会公益事业的彩票公益金支出</t>
  </si>
  <si>
    <t>十、债务付息支出</t>
  </si>
  <si>
    <t>十一、债务发行费用支出</t>
  </si>
  <si>
    <t>支出合计</t>
  </si>
  <si>
    <t>转移性支出</t>
  </si>
  <si>
    <t xml:space="preserve">  政府性基金转移支付</t>
  </si>
  <si>
    <t xml:space="preserve">    政府性基金补助支出</t>
  </si>
  <si>
    <t xml:space="preserve">    政府性基金上解支出</t>
  </si>
  <si>
    <t xml:space="preserve"> 调出资金</t>
  </si>
  <si>
    <t xml:space="preserve"> 年终结余</t>
  </si>
  <si>
    <t xml:space="preserve"> 地方政府专项债务还本支出</t>
  </si>
  <si>
    <t xml:space="preserve"> 地方政府专项债务转贷支出</t>
  </si>
  <si>
    <t>支出总计</t>
  </si>
  <si>
    <t>2019年政府性基金决算本级支出明细表</t>
  </si>
  <si>
    <t>2019年政府性基金决算转移支付表</t>
  </si>
  <si>
    <t>项目</t>
  </si>
  <si>
    <t xml:space="preserve">    国家电影事业发展专项资金及对应专项债务收入</t>
  </si>
  <si>
    <t xml:space="preserve">    大中型水库移民后期扶持基金</t>
  </si>
  <si>
    <t xml:space="preserve">    小型水库移民扶助基金及对应专项债务收入</t>
  </si>
  <si>
    <t xml:space="preserve">    可再生能源电价附加收入</t>
  </si>
  <si>
    <t xml:space="preserve">    废弃电器电子产品处理基金</t>
  </si>
  <si>
    <t xml:space="preserve">    国有土地使用权出让收入及对应专项债务收入</t>
  </si>
  <si>
    <t xml:space="preserve">    国有土地收益基金及对应专项债务收入</t>
  </si>
  <si>
    <t xml:space="preserve">    农业土地开发资金及对应专项债务收入</t>
  </si>
  <si>
    <t xml:space="preserve">    城市基础设施配套费及对应专项债务收入</t>
  </si>
  <si>
    <t xml:space="preserve">    污水处理费收入及对应专项债务收入</t>
  </si>
  <si>
    <t xml:space="preserve">    新菜地开发建设基金及对应专项债务收入</t>
  </si>
  <si>
    <t xml:space="preserve">    大中型水库库区基金及对应专项债务收入</t>
  </si>
  <si>
    <t xml:space="preserve">    三峡水库库区基金</t>
  </si>
  <si>
    <t xml:space="preserve">    国家重大水利工程建设基金及对应专项债务收入</t>
  </si>
  <si>
    <t xml:space="preserve">    海南省高等级公路车辆通行附加费及对应专项债务收入</t>
  </si>
  <si>
    <t xml:space="preserve">    车辆通行费及对应专项债务收入</t>
  </si>
  <si>
    <t xml:space="preserve">    港口建设费及对应债务收入</t>
  </si>
  <si>
    <t xml:space="preserve">    铁路建设基金</t>
  </si>
  <si>
    <t xml:space="preserve">    民航发展基金</t>
  </si>
  <si>
    <t xml:space="preserve">    散装水泥专项资金及对应专项债务收入</t>
  </si>
  <si>
    <t xml:space="preserve">    农网还贷资金</t>
  </si>
  <si>
    <t xml:space="preserve">      地方农网还贷资金</t>
  </si>
  <si>
    <t xml:space="preserve">      其他农网还贷资金</t>
  </si>
  <si>
    <t xml:space="preserve">    其他政府性基金及对应专项债务收入</t>
  </si>
  <si>
    <t xml:space="preserve">    彩票发行销售机构业务费</t>
  </si>
  <si>
    <t xml:space="preserve">    彩票公益金及对应专项债务收入</t>
  </si>
  <si>
    <t>政府性基金专项转移支付支出情况表</t>
  </si>
  <si>
    <t>地区</t>
  </si>
  <si>
    <t>合计</t>
  </si>
  <si>
    <t>207.文化体育与传媒</t>
  </si>
  <si>
    <t>208.社会保障和就业</t>
  </si>
  <si>
    <t>210.医疗卫生与计划生育支出</t>
  </si>
  <si>
    <t>211.节能环保</t>
  </si>
  <si>
    <t>212.城乡社区支出</t>
  </si>
  <si>
    <t>213.农林水事务</t>
  </si>
  <si>
    <t>214.交通运输</t>
  </si>
  <si>
    <t>215.资源勘探信息等支出</t>
  </si>
  <si>
    <t>216.商业服务业等事务</t>
  </si>
  <si>
    <t>217.金融监管等事务支出</t>
  </si>
  <si>
    <t>219.援助其他地区支出</t>
  </si>
  <si>
    <t>220.国土资源气象等事务</t>
  </si>
  <si>
    <t xml:space="preserve">221.住房保障支出
</t>
  </si>
  <si>
    <t>222.粮油物资储备事务</t>
  </si>
  <si>
    <t>227.预备费</t>
  </si>
  <si>
    <t>229.其他支出</t>
  </si>
  <si>
    <t>崇阳县</t>
  </si>
  <si>
    <t>崇阳县2019年专项债务限额和余额情况表</t>
  </si>
  <si>
    <t xml:space="preserve">地区编码
</t>
  </si>
  <si>
    <t xml:space="preserve">地区名称
</t>
  </si>
  <si>
    <t>专项债务</t>
  </si>
  <si>
    <t xml:space="preserve">年初债务余额
</t>
  </si>
  <si>
    <t xml:space="preserve">期末债务余额
</t>
  </si>
  <si>
    <t xml:space="preserve">年度限额
</t>
  </si>
  <si>
    <t xml:space="preserve">限额使用比例%
</t>
  </si>
  <si>
    <t>421223</t>
  </si>
  <si>
    <t>2019年政府性基金专项转移支付分地区公开表</t>
    <phoneticPr fontId="19" type="noConversion"/>
  </si>
  <si>
    <t>肖岭乡</t>
    <phoneticPr fontId="19" type="noConversion"/>
  </si>
  <si>
    <t>沙坪镇</t>
    <phoneticPr fontId="19" type="noConversion"/>
  </si>
  <si>
    <t>石城镇</t>
    <phoneticPr fontId="19" type="noConversion"/>
  </si>
  <si>
    <t xml:space="preserve">桂花泉镇 </t>
    <phoneticPr fontId="19" type="noConversion"/>
  </si>
  <si>
    <t>青山镇</t>
    <phoneticPr fontId="19" type="noConversion"/>
  </si>
  <si>
    <t>高枧乡</t>
    <phoneticPr fontId="19" type="noConversion"/>
  </si>
  <si>
    <t>金塘镇</t>
    <phoneticPr fontId="19" type="noConversion"/>
  </si>
  <si>
    <t>港口乡</t>
    <phoneticPr fontId="19" type="noConversion"/>
  </si>
  <si>
    <t>铜钟乡</t>
    <phoneticPr fontId="19" type="noConversion"/>
  </si>
  <si>
    <t>路口镇</t>
    <phoneticPr fontId="19" type="noConversion"/>
  </si>
  <si>
    <t>白霓镇</t>
    <phoneticPr fontId="19" type="noConversion"/>
  </si>
  <si>
    <t>天城镇</t>
    <phoneticPr fontId="19" type="noConversion"/>
  </si>
  <si>
    <t>合计</t>
    <phoneticPr fontId="19" type="noConversion"/>
  </si>
  <si>
    <t xml:space="preserve">      一般公共服务</t>
  </si>
  <si>
    <t xml:space="preserve">      外交</t>
  </si>
  <si>
    <t xml:space="preserve">      国防</t>
  </si>
  <si>
    <t xml:space="preserve">      公共安全</t>
  </si>
  <si>
    <t xml:space="preserve">      教育</t>
  </si>
  <si>
    <t xml:space="preserve">      科学技术</t>
  </si>
  <si>
    <t xml:space="preserve">      文化体育与传媒</t>
  </si>
  <si>
    <t xml:space="preserve">      社会保障和就业</t>
  </si>
  <si>
    <t xml:space="preserve">      医疗卫生与计划生育</t>
  </si>
  <si>
    <t xml:space="preserve">      节能环保</t>
  </si>
  <si>
    <t xml:space="preserve">      城乡社区</t>
  </si>
  <si>
    <t xml:space="preserve">      农林水</t>
  </si>
  <si>
    <t xml:space="preserve">      交通运输</t>
  </si>
  <si>
    <t xml:space="preserve">      资源勘探信息等</t>
  </si>
  <si>
    <t xml:space="preserve">      商业服务业等</t>
  </si>
  <si>
    <t xml:space="preserve">      金融</t>
  </si>
  <si>
    <t xml:space="preserve">      国土海洋气象等</t>
  </si>
  <si>
    <t xml:space="preserve">      住房保障</t>
  </si>
  <si>
    <t xml:space="preserve">      粮油物资储备</t>
  </si>
  <si>
    <t xml:space="preserve">      其他支出</t>
    <phoneticPr fontId="19" type="noConversion"/>
  </si>
  <si>
    <t>2019年政府性基金专项转移支付分项目公开表</t>
    <phoneticPr fontId="19" type="noConversion"/>
  </si>
  <si>
    <t>决算数</t>
    <phoneticPr fontId="19" type="noConversion"/>
  </si>
  <si>
    <t xml:space="preserve">    一般公共服务</t>
    <phoneticPr fontId="19" type="noConversion"/>
  </si>
  <si>
    <t xml:space="preserve">    外交</t>
    <phoneticPr fontId="19" type="noConversion"/>
  </si>
  <si>
    <t xml:space="preserve">    国防</t>
    <phoneticPr fontId="19" type="noConversion"/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</si>
  <si>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</si>
  <si>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</si>
  <si>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</si>
  <si>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</si>
  <si>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</si>
  <si>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</si>
  <si>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</si>
  <si>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</si>
  <si>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</si>
  <si>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</si>
  <si>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</si>
  <si>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</si>
  <si>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</si>
  <si>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</si>
  <si>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</si>
  <si>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</si>
  <si>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其他支出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</si>
</sst>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#,##0.00_ ;\-#,##0.00;;"/>
    <numFmt numFmtId="179" formatCode="0_ "/>
  </numFmts>
  <fonts count="25" x14ac:knownFonts="1">
    <font>
      <sz val="10"/>
      <color theme="1"/>
      <name val="仿宋"/>
      <charset val="134"/>
    </font>
    <font>
      <b/>
      <sz val="14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4"/>
      <color theme="1"/>
      <name val="仿宋"/>
      <charset val="134"/>
    </font>
    <font>
      <b/>
      <sz val="11"/>
      <name val="宋体"/>
      <charset val="134"/>
    </font>
    <font>
      <b/>
      <sz val="16"/>
      <name val="黑体"/>
      <charset val="134"/>
    </font>
    <font>
      <sz val="12"/>
      <name val="黑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0"/>
      <name val="仿宋"/>
      <charset val="134"/>
    </font>
    <font>
      <b/>
      <sz val="11"/>
      <color theme="1"/>
      <name val="仿宋"/>
      <charset val="134"/>
    </font>
    <font>
      <sz val="11"/>
      <color indexed="8"/>
      <name val="宋体"/>
      <charset val="134"/>
    </font>
    <font>
      <sz val="12"/>
      <color theme="1"/>
      <name val="仿宋"/>
      <charset val="134"/>
    </font>
    <font>
      <sz val="11"/>
      <color rgb="FFFF0000"/>
      <name val="宋体"/>
      <charset val="134"/>
    </font>
    <font>
      <b/>
      <sz val="14"/>
      <color theme="1"/>
      <name val="仿宋"/>
      <family val="3"/>
      <charset val="134"/>
    </font>
    <font>
      <sz val="9"/>
      <name val="仿宋"/>
      <family val="3"/>
      <charset val="134"/>
    </font>
    <font>
      <sz val="9"/>
      <name val="仿宋"/>
      <family val="2"/>
      <charset val="134"/>
    </font>
    <font>
      <sz val="12"/>
      <name val="黑体"/>
      <family val="3"/>
      <charset val="134"/>
    </font>
    <font>
      <sz val="10"/>
      <name val="仿宋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FF00"/>
        <bgColor indexed="64"/>
      </patternFill>
    </fill>
    <fill>
      <patternFill patternType="mediumGray">
        <fgColor indexed="9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0" fillId="0" borderId="0" xfId="0" applyAlignment="1"/>
    <xf numFmtId="0" fontId="4" fillId="0" borderId="2" xfId="0" applyNumberFormat="1" applyFont="1" applyFill="1" applyBorder="1" applyAlignment="1" applyProtection="1">
      <alignment horizontal="left" vertical="center" wrapText="1"/>
    </xf>
    <xf numFmtId="0" fontId="2" fillId="2" borderId="2" xfId="0" applyNumberFormat="1" applyFont="1" applyFill="1" applyBorder="1" applyAlignment="1" applyProtection="1">
      <alignment horizontal="left" vertical="center"/>
    </xf>
    <xf numFmtId="178" fontId="2" fillId="2" borderId="2" xfId="0" applyNumberFormat="1" applyFont="1" applyFill="1" applyBorder="1" applyAlignment="1" applyProtection="1">
      <alignment horizontal="right" vertical="center"/>
    </xf>
    <xf numFmtId="0" fontId="0" fillId="0" borderId="0" xfId="0" applyAlignment="1">
      <alignment horizontal="center" vertical="center"/>
    </xf>
    <xf numFmtId="0" fontId="0" fillId="0" borderId="3" xfId="0" applyFont="1" applyBorder="1">
      <alignment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2" xfId="0" applyFont="1" applyBorder="1">
      <alignment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0" fillId="3" borderId="0" xfId="0" applyFont="1" applyFill="1" applyAlignment="1"/>
    <xf numFmtId="0" fontId="0" fillId="0" borderId="0" xfId="0" applyFont="1" applyFill="1" applyAlignment="1"/>
    <xf numFmtId="0" fontId="9" fillId="0" borderId="0" xfId="0" applyFont="1" applyFill="1" applyAlignment="1"/>
    <xf numFmtId="0" fontId="7" fillId="0" borderId="2" xfId="0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 applyProtection="1">
      <alignment horizontal="left" vertical="center"/>
    </xf>
    <xf numFmtId="0" fontId="0" fillId="0" borderId="2" xfId="0" applyFont="1" applyFill="1" applyBorder="1" applyAlignment="1"/>
    <xf numFmtId="3" fontId="11" fillId="0" borderId="2" xfId="0" applyNumberFormat="1" applyFont="1" applyFill="1" applyBorder="1" applyAlignment="1" applyProtection="1">
      <alignment vertical="center"/>
    </xf>
    <xf numFmtId="0" fontId="11" fillId="0" borderId="2" xfId="0" applyFont="1" applyBorder="1" applyAlignment="1">
      <alignment horizontal="left" vertical="center"/>
    </xf>
    <xf numFmtId="179" fontId="12" fillId="0" borderId="2" xfId="0" applyNumberFormat="1" applyFont="1" applyBorder="1" applyAlignment="1">
      <alignment horizontal="center" vertical="center"/>
    </xf>
    <xf numFmtId="3" fontId="11" fillId="3" borderId="2" xfId="0" applyNumberFormat="1" applyFont="1" applyFill="1" applyBorder="1" applyAlignment="1" applyProtection="1">
      <alignment horizontal="left" vertical="center"/>
    </xf>
    <xf numFmtId="0" fontId="11" fillId="3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distributed" vertical="center"/>
    </xf>
    <xf numFmtId="0" fontId="11" fillId="0" borderId="2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10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3" fontId="11" fillId="0" borderId="2" xfId="0" applyNumberFormat="1" applyFont="1" applyFill="1" applyBorder="1" applyAlignment="1" applyProtection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vertical="center"/>
    </xf>
    <xf numFmtId="0" fontId="11" fillId="0" borderId="2" xfId="0" applyFont="1" applyBorder="1" applyAlignment="1">
      <alignment vertical="center"/>
    </xf>
    <xf numFmtId="3" fontId="3" fillId="0" borderId="2" xfId="0" applyNumberFormat="1" applyFont="1" applyFill="1" applyBorder="1" applyAlignment="1" applyProtection="1">
      <alignment horizontal="right" vertical="center"/>
    </xf>
    <xf numFmtId="0" fontId="7" fillId="0" borderId="2" xfId="0" applyFont="1" applyFill="1" applyBorder="1" applyAlignment="1">
      <alignment vertical="center"/>
    </xf>
    <xf numFmtId="1" fontId="11" fillId="0" borderId="2" xfId="0" applyNumberFormat="1" applyFont="1" applyFill="1" applyBorder="1" applyAlignment="1" applyProtection="1">
      <alignment vertical="center"/>
      <protection locked="0"/>
    </xf>
    <xf numFmtId="1" fontId="11" fillId="0" borderId="2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Alignment="1">
      <alignment vertical="center"/>
    </xf>
    <xf numFmtId="3" fontId="16" fillId="0" borderId="2" xfId="0" applyNumberFormat="1" applyFont="1" applyFill="1" applyBorder="1" applyAlignment="1" applyProtection="1">
      <alignment vertical="center"/>
    </xf>
    <xf numFmtId="179" fontId="12" fillId="0" borderId="2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4" fillId="0" borderId="2" xfId="0" applyNumberFormat="1" applyFont="1" applyFill="1" applyBorder="1" applyAlignment="1" applyProtection="1">
      <alignment horizontal="left" vertical="center"/>
    </xf>
    <xf numFmtId="0" fontId="5" fillId="0" borderId="2" xfId="0" applyNumberFormat="1" applyFont="1" applyFill="1" applyBorder="1" applyAlignment="1" applyProtection="1">
      <alignment horizontal="left" vertical="center"/>
    </xf>
    <xf numFmtId="0" fontId="4" fillId="0" borderId="2" xfId="0" applyNumberFormat="1" applyFont="1" applyFill="1" applyBorder="1" applyAlignment="1" applyProtection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3" fontId="23" fillId="0" borderId="2" xfId="0" applyNumberFormat="1" applyFont="1" applyFill="1" applyBorder="1" applyAlignment="1" applyProtection="1">
      <alignment horizontal="center" vertical="center"/>
    </xf>
    <xf numFmtId="0" fontId="23" fillId="0" borderId="2" xfId="0" applyFont="1" applyFill="1" applyBorder="1" applyAlignment="1">
      <alignment vertical="center"/>
    </xf>
    <xf numFmtId="3" fontId="23" fillId="0" borderId="2" xfId="0" applyNumberFormat="1" applyFont="1" applyFill="1" applyBorder="1" applyAlignment="1" applyProtection="1">
      <alignment vertical="center"/>
    </xf>
    <xf numFmtId="3" fontId="23" fillId="0" borderId="2" xfId="0" applyNumberFormat="1" applyFont="1" applyFill="1" applyBorder="1" applyAlignment="1" applyProtection="1">
      <alignment horizontal="right" vertical="center"/>
    </xf>
    <xf numFmtId="3" fontId="24" fillId="5" borderId="2" xfId="0" applyNumberFormat="1" applyFont="1" applyFill="1" applyBorder="1" applyAlignment="1" applyProtection="1">
      <alignment horizontal="right" vertical="center"/>
    </xf>
    <xf numFmtId="0" fontId="24" fillId="0" borderId="2" xfId="0" applyNumberFormat="1" applyFont="1" applyFill="1" applyBorder="1" applyAlignment="1" applyProtection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opLeftCell="A28" workbookViewId="0">
      <selection activeCell="D40" sqref="D40"/>
    </sheetView>
  </sheetViews>
  <sheetFormatPr defaultColWidth="10.85546875" defaultRowHeight="12" x14ac:dyDescent="0.15"/>
  <cols>
    <col min="1" max="1" width="51.28515625" style="26" customWidth="1"/>
    <col min="2" max="2" width="8.85546875" style="26" customWidth="1"/>
    <col min="3" max="3" width="13.85546875" style="26" customWidth="1"/>
    <col min="4" max="4" width="13.5703125" style="26" customWidth="1"/>
    <col min="5" max="5" width="10.5703125" style="26" customWidth="1"/>
    <col min="6" max="16384" width="10.85546875" style="26"/>
  </cols>
  <sheetData>
    <row r="1" spans="1:5" ht="18" customHeight="1" x14ac:dyDescent="0.15">
      <c r="A1" s="50" t="s">
        <v>0</v>
      </c>
      <c r="B1" s="50"/>
      <c r="C1" s="50"/>
      <c r="D1" s="50"/>
      <c r="E1" s="50"/>
    </row>
    <row r="2" spans="1:5" ht="14.25" customHeight="1" x14ac:dyDescent="0.15">
      <c r="A2" s="29"/>
      <c r="B2" s="29"/>
      <c r="C2" s="29"/>
      <c r="D2" s="47" t="s">
        <v>1</v>
      </c>
    </row>
    <row r="3" spans="1:5" ht="27.95" customHeight="1" x14ac:dyDescent="0.15">
      <c r="A3" s="16" t="s">
        <v>2</v>
      </c>
      <c r="B3" s="16" t="s">
        <v>3</v>
      </c>
      <c r="C3" s="16" t="s">
        <v>4</v>
      </c>
      <c r="D3" s="16" t="s">
        <v>5</v>
      </c>
      <c r="E3" s="31" t="s">
        <v>6</v>
      </c>
    </row>
    <row r="4" spans="1:5" ht="20.100000000000001" customHeight="1" x14ac:dyDescent="0.15">
      <c r="A4" s="19" t="s">
        <v>7</v>
      </c>
      <c r="B4" s="19"/>
      <c r="C4" s="19"/>
      <c r="D4" s="25"/>
      <c r="E4" s="33"/>
    </row>
    <row r="5" spans="1:5" ht="20.100000000000001" customHeight="1" x14ac:dyDescent="0.15">
      <c r="A5" s="19" t="s">
        <v>8</v>
      </c>
      <c r="B5" s="19"/>
      <c r="C5" s="19"/>
      <c r="D5" s="25"/>
      <c r="E5" s="33"/>
    </row>
    <row r="6" spans="1:5" ht="20.100000000000001" customHeight="1" x14ac:dyDescent="0.15">
      <c r="A6" s="19" t="s">
        <v>9</v>
      </c>
      <c r="B6" s="19"/>
      <c r="C6" s="19"/>
      <c r="D6" s="25"/>
      <c r="E6" s="33"/>
    </row>
    <row r="7" spans="1:5" ht="20.100000000000001" customHeight="1" x14ac:dyDescent="0.15">
      <c r="A7" s="48" t="s">
        <v>10</v>
      </c>
      <c r="B7" s="48"/>
      <c r="C7" s="48"/>
      <c r="D7" s="25"/>
      <c r="E7" s="33"/>
    </row>
    <row r="8" spans="1:5" ht="20.100000000000001" customHeight="1" x14ac:dyDescent="0.15">
      <c r="A8" s="19" t="s">
        <v>11</v>
      </c>
      <c r="B8" s="19"/>
      <c r="C8" s="19"/>
      <c r="D8" s="25"/>
      <c r="E8" s="33"/>
    </row>
    <row r="9" spans="1:5" ht="20.100000000000001" customHeight="1" x14ac:dyDescent="0.15">
      <c r="A9" s="19" t="s">
        <v>12</v>
      </c>
      <c r="B9" s="19">
        <v>50</v>
      </c>
      <c r="C9" s="19">
        <v>50</v>
      </c>
      <c r="D9" s="25">
        <v>292</v>
      </c>
      <c r="E9" s="33"/>
    </row>
    <row r="10" spans="1:5" ht="20.100000000000001" customHeight="1" x14ac:dyDescent="0.15">
      <c r="A10" s="19" t="s">
        <v>13</v>
      </c>
      <c r="B10" s="42">
        <v>40000</v>
      </c>
      <c r="C10" s="42">
        <v>81200</v>
      </c>
      <c r="D10" s="25">
        <f>SUM(D11:D15)</f>
        <v>62936</v>
      </c>
      <c r="E10" s="33"/>
    </row>
    <row r="11" spans="1:5" ht="20.100000000000001" customHeight="1" x14ac:dyDescent="0.15">
      <c r="A11" s="42" t="s">
        <v>14</v>
      </c>
      <c r="B11" s="42">
        <v>40000</v>
      </c>
      <c r="C11" s="42">
        <v>81200</v>
      </c>
      <c r="D11" s="25">
        <v>41762</v>
      </c>
      <c r="E11" s="33"/>
    </row>
    <row r="12" spans="1:5" ht="20.100000000000001" customHeight="1" x14ac:dyDescent="0.15">
      <c r="A12" s="42" t="s">
        <v>15</v>
      </c>
      <c r="B12" s="42"/>
      <c r="C12" s="42"/>
      <c r="D12" s="25">
        <v>786</v>
      </c>
      <c r="E12" s="33"/>
    </row>
    <row r="13" spans="1:5" ht="20.100000000000001" customHeight="1" x14ac:dyDescent="0.15">
      <c r="A13" s="42" t="s">
        <v>16</v>
      </c>
      <c r="B13" s="42"/>
      <c r="C13" s="42"/>
      <c r="D13" s="25"/>
      <c r="E13" s="33"/>
    </row>
    <row r="14" spans="1:5" ht="20.100000000000001" customHeight="1" x14ac:dyDescent="0.15">
      <c r="A14" s="42" t="s">
        <v>17</v>
      </c>
      <c r="B14" s="42"/>
      <c r="C14" s="42"/>
      <c r="D14" s="25"/>
      <c r="E14" s="33"/>
    </row>
    <row r="15" spans="1:5" ht="20.100000000000001" customHeight="1" x14ac:dyDescent="0.15">
      <c r="A15" s="42" t="s">
        <v>18</v>
      </c>
      <c r="B15" s="42"/>
      <c r="C15" s="42"/>
      <c r="D15" s="25">
        <v>20388</v>
      </c>
      <c r="E15" s="33"/>
    </row>
    <row r="16" spans="1:5" ht="20.100000000000001" customHeight="1" x14ac:dyDescent="0.15">
      <c r="A16" s="19" t="s">
        <v>19</v>
      </c>
      <c r="B16" s="19"/>
      <c r="C16" s="19"/>
      <c r="D16" s="25"/>
      <c r="E16" s="33"/>
    </row>
    <row r="17" spans="1:5" ht="20.100000000000001" customHeight="1" x14ac:dyDescent="0.15">
      <c r="A17" s="19" t="s">
        <v>20</v>
      </c>
      <c r="B17" s="19"/>
      <c r="C17" s="19"/>
      <c r="D17" s="25"/>
      <c r="E17" s="33"/>
    </row>
    <row r="18" spans="1:5" ht="20.100000000000001" customHeight="1" x14ac:dyDescent="0.15">
      <c r="A18" s="42" t="s">
        <v>21</v>
      </c>
      <c r="B18" s="42"/>
      <c r="C18" s="42"/>
      <c r="D18" s="25"/>
      <c r="E18" s="33"/>
    </row>
    <row r="19" spans="1:5" ht="20.100000000000001" customHeight="1" x14ac:dyDescent="0.15">
      <c r="A19" s="42" t="s">
        <v>22</v>
      </c>
      <c r="B19" s="42"/>
      <c r="C19" s="42"/>
      <c r="D19" s="25"/>
      <c r="E19" s="33"/>
    </row>
    <row r="20" spans="1:5" ht="20.100000000000001" customHeight="1" x14ac:dyDescent="0.15">
      <c r="A20" s="19" t="s">
        <v>23</v>
      </c>
      <c r="B20" s="21">
        <v>1400</v>
      </c>
      <c r="C20" s="21">
        <v>1400</v>
      </c>
      <c r="D20" s="25">
        <v>2019</v>
      </c>
      <c r="E20" s="33"/>
    </row>
    <row r="21" spans="1:5" ht="20.100000000000001" customHeight="1" x14ac:dyDescent="0.15">
      <c r="A21" s="19" t="s">
        <v>24</v>
      </c>
      <c r="B21" s="19"/>
      <c r="C21" s="19"/>
      <c r="D21" s="25"/>
      <c r="E21" s="33"/>
    </row>
    <row r="22" spans="1:5" ht="20.100000000000001" customHeight="1" x14ac:dyDescent="0.15">
      <c r="A22" s="19" t="s">
        <v>25</v>
      </c>
      <c r="B22" s="19"/>
      <c r="C22" s="19"/>
      <c r="D22" s="25"/>
      <c r="E22" s="33"/>
    </row>
    <row r="23" spans="1:5" ht="20.100000000000001" customHeight="1" x14ac:dyDescent="0.15">
      <c r="A23" s="42" t="s">
        <v>26</v>
      </c>
      <c r="B23" s="42"/>
      <c r="C23" s="42"/>
      <c r="D23" s="25"/>
      <c r="E23" s="33"/>
    </row>
    <row r="24" spans="1:5" ht="20.100000000000001" customHeight="1" x14ac:dyDescent="0.15">
      <c r="A24" s="42" t="s">
        <v>27</v>
      </c>
      <c r="B24" s="42"/>
      <c r="C24" s="42"/>
      <c r="D24" s="25"/>
      <c r="E24" s="33"/>
    </row>
    <row r="25" spans="1:5" ht="20.100000000000001" customHeight="1" x14ac:dyDescent="0.15">
      <c r="A25" s="42" t="s">
        <v>28</v>
      </c>
      <c r="B25" s="42"/>
      <c r="C25" s="42"/>
      <c r="D25" s="25"/>
      <c r="E25" s="33"/>
    </row>
    <row r="26" spans="1:5" ht="20.100000000000001" customHeight="1" x14ac:dyDescent="0.15">
      <c r="A26" s="19" t="s">
        <v>29</v>
      </c>
      <c r="B26" s="19"/>
      <c r="C26" s="19"/>
      <c r="D26" s="25"/>
      <c r="E26" s="33"/>
    </row>
    <row r="27" spans="1:5" ht="20.100000000000001" customHeight="1" x14ac:dyDescent="0.15">
      <c r="A27" s="19" t="s">
        <v>30</v>
      </c>
      <c r="B27" s="19">
        <v>700</v>
      </c>
      <c r="C27" s="19">
        <v>700</v>
      </c>
      <c r="D27" s="25">
        <v>932</v>
      </c>
      <c r="E27" s="33"/>
    </row>
    <row r="28" spans="1:5" ht="20.100000000000001" customHeight="1" x14ac:dyDescent="0.15">
      <c r="A28" s="19" t="s">
        <v>31</v>
      </c>
      <c r="B28" s="19"/>
      <c r="C28" s="19"/>
      <c r="D28" s="25"/>
      <c r="E28" s="33"/>
    </row>
    <row r="29" spans="1:5" ht="20.100000000000001" customHeight="1" x14ac:dyDescent="0.15">
      <c r="A29" s="19" t="s">
        <v>32</v>
      </c>
      <c r="B29" s="19"/>
      <c r="C29" s="19"/>
      <c r="D29" s="25"/>
      <c r="E29" s="33"/>
    </row>
    <row r="30" spans="1:5" ht="20.100000000000001" customHeight="1" x14ac:dyDescent="0.15">
      <c r="A30" s="25" t="s">
        <v>33</v>
      </c>
      <c r="B30" s="25"/>
      <c r="C30" s="25"/>
      <c r="D30" s="25"/>
      <c r="E30" s="33"/>
    </row>
    <row r="31" spans="1:5" ht="20.100000000000001" customHeight="1" x14ac:dyDescent="0.15">
      <c r="A31" s="25"/>
      <c r="B31" s="25"/>
      <c r="C31" s="25"/>
      <c r="D31" s="25"/>
      <c r="E31" s="33"/>
    </row>
    <row r="32" spans="1:5" ht="20.100000000000001" customHeight="1" x14ac:dyDescent="0.15">
      <c r="A32" s="19"/>
      <c r="B32" s="19"/>
      <c r="C32" s="19"/>
      <c r="D32" s="25"/>
      <c r="E32" s="33"/>
    </row>
    <row r="33" spans="1:5" ht="20.100000000000001" customHeight="1" x14ac:dyDescent="0.15">
      <c r="A33" s="19"/>
      <c r="B33" s="19"/>
      <c r="C33" s="19"/>
      <c r="D33" s="25"/>
      <c r="E33" s="33"/>
    </row>
    <row r="34" spans="1:5" ht="20.100000000000001" customHeight="1" x14ac:dyDescent="0.15">
      <c r="A34" s="24" t="s">
        <v>34</v>
      </c>
      <c r="B34" s="25">
        <f>SUM(B4:B33)-B10</f>
        <v>42150</v>
      </c>
      <c r="C34" s="25">
        <f>SUM(C4:C33)-C10</f>
        <v>83350</v>
      </c>
      <c r="D34" s="25">
        <f>SUM(D4:D33)-D10</f>
        <v>66179</v>
      </c>
      <c r="E34" s="33"/>
    </row>
    <row r="35" spans="1:5" ht="20.100000000000001" customHeight="1" x14ac:dyDescent="0.15">
      <c r="A35" s="44" t="s">
        <v>35</v>
      </c>
      <c r="B35" s="44"/>
      <c r="C35" s="44"/>
      <c r="D35" s="25"/>
      <c r="E35" s="33"/>
    </row>
    <row r="36" spans="1:5" ht="20.100000000000001" customHeight="1" x14ac:dyDescent="0.15">
      <c r="A36" s="25" t="s">
        <v>36</v>
      </c>
      <c r="B36" s="25">
        <v>9160</v>
      </c>
      <c r="C36" s="25">
        <v>9160</v>
      </c>
      <c r="D36" s="25">
        <v>4685</v>
      </c>
      <c r="E36" s="33"/>
    </row>
    <row r="37" spans="1:5" ht="20.100000000000001" customHeight="1" x14ac:dyDescent="0.15">
      <c r="A37" s="25" t="s">
        <v>37</v>
      </c>
      <c r="B37" s="25"/>
      <c r="C37" s="25"/>
      <c r="D37" s="25"/>
      <c r="E37" s="33"/>
    </row>
    <row r="38" spans="1:5" ht="20.100000000000001" customHeight="1" x14ac:dyDescent="0.15">
      <c r="A38" s="25" t="s">
        <v>38</v>
      </c>
      <c r="B38" s="25"/>
      <c r="C38" s="25"/>
      <c r="D38" s="33"/>
      <c r="E38" s="33"/>
    </row>
    <row r="39" spans="1:5" ht="20.100000000000001" customHeight="1" x14ac:dyDescent="0.15">
      <c r="A39" s="25" t="s">
        <v>39</v>
      </c>
      <c r="B39" s="25"/>
      <c r="C39" s="25">
        <v>23711</v>
      </c>
      <c r="D39" s="49">
        <v>23711</v>
      </c>
      <c r="E39" s="33"/>
    </row>
    <row r="40" spans="1:5" ht="20.100000000000001" customHeight="1" x14ac:dyDescent="0.15">
      <c r="A40" s="25" t="s">
        <v>40</v>
      </c>
      <c r="B40" s="25"/>
      <c r="C40" s="25"/>
      <c r="D40" s="33"/>
      <c r="E40" s="33"/>
    </row>
    <row r="41" spans="1:5" ht="20.100000000000001" customHeight="1" x14ac:dyDescent="0.15">
      <c r="A41" s="25" t="s">
        <v>41</v>
      </c>
      <c r="B41" s="25"/>
      <c r="C41" s="25"/>
      <c r="D41" s="33"/>
      <c r="E41" s="33"/>
    </row>
    <row r="42" spans="1:5" ht="20.100000000000001" customHeight="1" x14ac:dyDescent="0.15">
      <c r="A42" s="45" t="s">
        <v>42</v>
      </c>
      <c r="B42" s="45"/>
      <c r="C42" s="45"/>
      <c r="D42" s="33"/>
      <c r="E42" s="33"/>
    </row>
    <row r="43" spans="1:5" ht="20.100000000000001" customHeight="1" x14ac:dyDescent="0.15">
      <c r="A43" s="45" t="s">
        <v>43</v>
      </c>
      <c r="B43" s="45"/>
      <c r="C43" s="45"/>
      <c r="D43" s="45"/>
      <c r="E43" s="33"/>
    </row>
    <row r="44" spans="1:5" ht="20.100000000000001" customHeight="1" x14ac:dyDescent="0.15">
      <c r="A44" s="45"/>
      <c r="B44" s="45"/>
      <c r="C44" s="45"/>
      <c r="D44" s="33"/>
      <c r="E44" s="33"/>
    </row>
    <row r="45" spans="1:5" ht="20.100000000000001" customHeight="1" x14ac:dyDescent="0.15">
      <c r="A45" s="45"/>
      <c r="B45" s="45"/>
      <c r="C45" s="45"/>
      <c r="D45" s="33"/>
      <c r="E45" s="33"/>
    </row>
    <row r="46" spans="1:5" ht="20.100000000000001" customHeight="1" x14ac:dyDescent="0.15">
      <c r="A46" s="45"/>
      <c r="B46" s="45"/>
      <c r="C46" s="45"/>
      <c r="D46" s="33"/>
      <c r="E46" s="33"/>
    </row>
    <row r="47" spans="1:5" ht="20.100000000000001" customHeight="1" x14ac:dyDescent="0.15">
      <c r="A47" s="24" t="s">
        <v>44</v>
      </c>
      <c r="B47" s="33">
        <f>SUM(B34:B43)</f>
        <v>51310</v>
      </c>
      <c r="C47" s="33">
        <f>SUM(C34:C43)</f>
        <v>116221</v>
      </c>
      <c r="D47" s="33">
        <f>SUM(D34:D43)</f>
        <v>94575</v>
      </c>
      <c r="E47" s="33"/>
    </row>
    <row r="48" spans="1:5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</sheetData>
  <mergeCells count="1">
    <mergeCell ref="A1:E1"/>
  </mergeCells>
  <phoneticPr fontId="18" type="noConversion"/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0"/>
  <sheetViews>
    <sheetView workbookViewId="0">
      <selection sqref="A1:D1"/>
    </sheetView>
  </sheetViews>
  <sheetFormatPr defaultColWidth="10.85546875" defaultRowHeight="12" x14ac:dyDescent="0.15"/>
  <cols>
    <col min="1" max="1" width="75.7109375" style="26" customWidth="1"/>
    <col min="2" max="2" width="8.85546875" style="26" customWidth="1"/>
    <col min="3" max="3" width="13.85546875" style="28" customWidth="1"/>
    <col min="4" max="4" width="11.85546875" style="26" customWidth="1"/>
    <col min="5" max="5" width="10.5703125" style="26" customWidth="1"/>
    <col min="6" max="16384" width="10.85546875" style="26"/>
  </cols>
  <sheetData>
    <row r="1" spans="1:5" ht="18" customHeight="1" x14ac:dyDescent="0.15">
      <c r="A1" s="50" t="s">
        <v>45</v>
      </c>
      <c r="B1" s="50"/>
      <c r="C1" s="50"/>
      <c r="D1" s="50"/>
    </row>
    <row r="2" spans="1:5" ht="14.25" customHeight="1" x14ac:dyDescent="0.15">
      <c r="A2" s="29"/>
      <c r="B2" s="29"/>
      <c r="C2" s="30"/>
      <c r="D2" s="26" t="s">
        <v>1</v>
      </c>
    </row>
    <row r="3" spans="1:5" ht="30" customHeight="1" x14ac:dyDescent="0.15">
      <c r="A3" s="16" t="s">
        <v>2</v>
      </c>
      <c r="B3" s="16" t="s">
        <v>3</v>
      </c>
      <c r="C3" s="16" t="s">
        <v>4</v>
      </c>
      <c r="D3" s="16" t="s">
        <v>5</v>
      </c>
      <c r="E3" s="31" t="s">
        <v>6</v>
      </c>
    </row>
    <row r="4" spans="1:5" ht="20.100000000000001" customHeight="1" x14ac:dyDescent="0.15">
      <c r="A4" s="19" t="s">
        <v>46</v>
      </c>
      <c r="B4" s="32">
        <f>SUM(B5:B9)</f>
        <v>0</v>
      </c>
      <c r="C4" s="32">
        <f>SUM(C5:C9)</f>
        <v>66</v>
      </c>
      <c r="D4" s="32">
        <f>SUM(D5:D9)</f>
        <v>37</v>
      </c>
      <c r="E4" s="33"/>
    </row>
    <row r="5" spans="1:5" ht="20.100000000000001" customHeight="1" x14ac:dyDescent="0.15">
      <c r="A5" s="17" t="s">
        <v>47</v>
      </c>
      <c r="B5" s="17"/>
      <c r="C5" s="34"/>
      <c r="D5" s="25"/>
      <c r="E5" s="33"/>
    </row>
    <row r="6" spans="1:5" ht="20.100000000000001" customHeight="1" x14ac:dyDescent="0.15">
      <c r="A6" s="17" t="s">
        <v>48</v>
      </c>
      <c r="B6" s="17"/>
      <c r="C6" s="34"/>
      <c r="D6" s="25">
        <v>11</v>
      </c>
      <c r="E6" s="33"/>
    </row>
    <row r="7" spans="1:5" ht="20.100000000000001" customHeight="1" x14ac:dyDescent="0.15">
      <c r="A7" s="17" t="s">
        <v>49</v>
      </c>
      <c r="B7" s="17"/>
      <c r="C7" s="34"/>
      <c r="D7" s="25"/>
      <c r="E7" s="33"/>
    </row>
    <row r="8" spans="1:5" ht="20.100000000000001" customHeight="1" x14ac:dyDescent="0.15">
      <c r="A8" s="17" t="s">
        <v>50</v>
      </c>
      <c r="B8" s="17"/>
      <c r="C8" s="34"/>
      <c r="D8" s="25"/>
      <c r="E8" s="33"/>
    </row>
    <row r="9" spans="1:5" ht="20.100000000000001" customHeight="1" x14ac:dyDescent="0.15">
      <c r="A9" s="17" t="s">
        <v>51</v>
      </c>
      <c r="B9" s="17"/>
      <c r="C9" s="34">
        <v>66</v>
      </c>
      <c r="D9" s="25">
        <v>26</v>
      </c>
      <c r="E9" s="33"/>
    </row>
    <row r="10" spans="1:5" ht="20.100000000000001" customHeight="1" x14ac:dyDescent="0.15">
      <c r="A10" s="19" t="s">
        <v>52</v>
      </c>
      <c r="B10" s="35">
        <f>SUM(B11:B18)</f>
        <v>800</v>
      </c>
      <c r="C10" s="36">
        <f>SUM(C11:C18)-C11</f>
        <v>2126</v>
      </c>
      <c r="D10" s="36">
        <f>SUM(D11:D18)-D11</f>
        <v>4074</v>
      </c>
      <c r="E10" s="33"/>
    </row>
    <row r="11" spans="1:5" ht="20.100000000000001" customHeight="1" x14ac:dyDescent="0.15">
      <c r="A11" s="17" t="s">
        <v>53</v>
      </c>
      <c r="B11" s="34">
        <v>700</v>
      </c>
      <c r="C11" s="34">
        <v>1976</v>
      </c>
      <c r="D11" s="25">
        <f>SUM(D12:D13)</f>
        <v>4074</v>
      </c>
      <c r="E11" s="33"/>
    </row>
    <row r="12" spans="1:5" ht="20.100000000000001" customHeight="1" x14ac:dyDescent="0.15">
      <c r="A12" s="17" t="s">
        <v>54</v>
      </c>
      <c r="B12" s="34"/>
      <c r="C12" s="34">
        <v>1976</v>
      </c>
      <c r="D12" s="25">
        <v>1688</v>
      </c>
      <c r="E12" s="33"/>
    </row>
    <row r="13" spans="1:5" ht="20.100000000000001" customHeight="1" x14ac:dyDescent="0.15">
      <c r="A13" s="17" t="s">
        <v>55</v>
      </c>
      <c r="B13" s="34"/>
      <c r="C13" s="34"/>
      <c r="D13" s="25">
        <v>2386</v>
      </c>
      <c r="E13" s="33"/>
    </row>
    <row r="14" spans="1:5" ht="20.100000000000001" customHeight="1" x14ac:dyDescent="0.15">
      <c r="A14" s="17" t="s">
        <v>56</v>
      </c>
      <c r="B14" s="34"/>
      <c r="C14" s="34"/>
      <c r="D14" s="25"/>
      <c r="E14" s="33"/>
    </row>
    <row r="15" spans="1:5" ht="20.100000000000001" customHeight="1" x14ac:dyDescent="0.15">
      <c r="A15" s="17" t="s">
        <v>57</v>
      </c>
      <c r="B15" s="34">
        <v>100</v>
      </c>
      <c r="C15" s="34">
        <v>150</v>
      </c>
      <c r="D15" s="25"/>
      <c r="E15" s="33"/>
    </row>
    <row r="16" spans="1:5" ht="20.100000000000001" customHeight="1" x14ac:dyDescent="0.15">
      <c r="A16" s="17" t="s">
        <v>54</v>
      </c>
      <c r="B16" s="17"/>
      <c r="C16" s="34"/>
      <c r="D16" s="25"/>
      <c r="E16" s="33"/>
    </row>
    <row r="17" spans="1:5" ht="20.100000000000001" customHeight="1" x14ac:dyDescent="0.15">
      <c r="A17" s="17" t="s">
        <v>55</v>
      </c>
      <c r="B17" s="17"/>
      <c r="C17" s="34"/>
      <c r="D17" s="25"/>
      <c r="E17" s="33"/>
    </row>
    <row r="18" spans="1:5" ht="20.100000000000001" customHeight="1" x14ac:dyDescent="0.15">
      <c r="A18" s="20" t="s">
        <v>58</v>
      </c>
      <c r="B18" s="20"/>
      <c r="C18" s="37"/>
      <c r="D18" s="25"/>
      <c r="E18" s="33"/>
    </row>
    <row r="19" spans="1:5" ht="20.100000000000001" customHeight="1" x14ac:dyDescent="0.15">
      <c r="A19" s="19" t="s">
        <v>59</v>
      </c>
      <c r="B19" s="38">
        <f>SUM(B20:B25)</f>
        <v>0</v>
      </c>
      <c r="C19" s="38">
        <f>SUM(C20:C25)</f>
        <v>0</v>
      </c>
      <c r="D19" s="25">
        <f>SUM(D20:D25)</f>
        <v>0</v>
      </c>
      <c r="E19" s="33"/>
    </row>
    <row r="20" spans="1:5" ht="20.100000000000001" customHeight="1" x14ac:dyDescent="0.15">
      <c r="A20" s="19" t="s">
        <v>60</v>
      </c>
      <c r="B20" s="19"/>
      <c r="C20" s="34"/>
      <c r="D20" s="25"/>
      <c r="E20" s="33"/>
    </row>
    <row r="21" spans="1:5" ht="20.100000000000001" customHeight="1" x14ac:dyDescent="0.15">
      <c r="A21" s="19" t="s">
        <v>61</v>
      </c>
      <c r="B21" s="19"/>
      <c r="C21" s="34"/>
      <c r="D21" s="25"/>
      <c r="E21" s="33"/>
    </row>
    <row r="22" spans="1:5" ht="20.100000000000001" customHeight="1" x14ac:dyDescent="0.15">
      <c r="A22" s="19" t="s">
        <v>62</v>
      </c>
      <c r="B22" s="19"/>
      <c r="C22" s="34"/>
      <c r="D22" s="25"/>
      <c r="E22" s="33"/>
    </row>
    <row r="23" spans="1:5" ht="20.100000000000001" customHeight="1" x14ac:dyDescent="0.15">
      <c r="A23" s="19" t="s">
        <v>63</v>
      </c>
      <c r="B23" s="19"/>
      <c r="C23" s="34"/>
      <c r="D23" s="25"/>
      <c r="E23" s="33"/>
    </row>
    <row r="24" spans="1:5" ht="20.100000000000001" customHeight="1" x14ac:dyDescent="0.15">
      <c r="A24" s="19" t="s">
        <v>64</v>
      </c>
      <c r="B24" s="19"/>
      <c r="C24" s="34"/>
      <c r="D24" s="25"/>
      <c r="E24" s="33"/>
    </row>
    <row r="25" spans="1:5" ht="20.100000000000001" customHeight="1" x14ac:dyDescent="0.15">
      <c r="A25" s="19" t="s">
        <v>65</v>
      </c>
      <c r="B25" s="19"/>
      <c r="C25" s="34"/>
      <c r="D25" s="25"/>
      <c r="E25" s="33"/>
    </row>
    <row r="26" spans="1:5" ht="20.100000000000001" customHeight="1" x14ac:dyDescent="0.15">
      <c r="A26" s="19" t="s">
        <v>66</v>
      </c>
      <c r="B26" s="38">
        <f>SUM(B27:B51)</f>
        <v>42150</v>
      </c>
      <c r="C26" s="25">
        <f>SUM(C27:C51)-C27-C45</f>
        <v>54150</v>
      </c>
      <c r="D26" s="25">
        <f>SUM(D27:D51)-D27-D45</f>
        <v>52685</v>
      </c>
      <c r="E26" s="33"/>
    </row>
    <row r="27" spans="1:5" ht="20.100000000000001" customHeight="1" x14ac:dyDescent="0.15">
      <c r="A27" s="19" t="s">
        <v>67</v>
      </c>
      <c r="B27" s="19">
        <v>40000</v>
      </c>
      <c r="C27" s="25">
        <f>SUM(C28:C39)</f>
        <v>52000</v>
      </c>
      <c r="D27" s="25">
        <f>SUM(D28:D39)</f>
        <v>50778</v>
      </c>
      <c r="E27" s="33"/>
    </row>
    <row r="28" spans="1:5" ht="20.100000000000001" customHeight="1" x14ac:dyDescent="0.15">
      <c r="A28" s="20" t="s">
        <v>68</v>
      </c>
      <c r="B28" s="20"/>
      <c r="C28" s="37">
        <v>2650</v>
      </c>
      <c r="D28" s="25">
        <v>2600</v>
      </c>
      <c r="E28" s="33"/>
    </row>
    <row r="29" spans="1:5" ht="20.100000000000001" customHeight="1" x14ac:dyDescent="0.15">
      <c r="A29" s="20" t="s">
        <v>69</v>
      </c>
      <c r="B29" s="20"/>
      <c r="C29" s="37"/>
      <c r="D29" s="25"/>
      <c r="E29" s="33"/>
    </row>
    <row r="30" spans="1:5" ht="20.100000000000001" customHeight="1" x14ac:dyDescent="0.15">
      <c r="A30" s="20" t="s">
        <v>70</v>
      </c>
      <c r="B30" s="20"/>
      <c r="C30" s="37">
        <v>19200</v>
      </c>
      <c r="D30" s="25">
        <v>18800</v>
      </c>
      <c r="E30" s="33"/>
    </row>
    <row r="31" spans="1:5" ht="20.100000000000001" customHeight="1" x14ac:dyDescent="0.15">
      <c r="A31" s="20" t="s">
        <v>71</v>
      </c>
      <c r="B31" s="20"/>
      <c r="C31" s="37">
        <v>12300</v>
      </c>
      <c r="D31" s="25">
        <v>12000</v>
      </c>
      <c r="E31" s="33"/>
    </row>
    <row r="32" spans="1:5" ht="20.100000000000001" customHeight="1" x14ac:dyDescent="0.15">
      <c r="A32" s="20" t="s">
        <v>72</v>
      </c>
      <c r="B32" s="20"/>
      <c r="C32" s="37"/>
      <c r="D32" s="25"/>
      <c r="E32" s="33"/>
    </row>
    <row r="33" spans="1:5" ht="20.100000000000001" customHeight="1" x14ac:dyDescent="0.15">
      <c r="A33" s="20" t="s">
        <v>73</v>
      </c>
      <c r="B33" s="20"/>
      <c r="C33" s="37"/>
      <c r="D33" s="25"/>
      <c r="E33" s="33"/>
    </row>
    <row r="34" spans="1:5" ht="20.100000000000001" customHeight="1" x14ac:dyDescent="0.15">
      <c r="A34" s="20" t="s">
        <v>74</v>
      </c>
      <c r="B34" s="20"/>
      <c r="C34" s="37"/>
      <c r="D34" s="25"/>
      <c r="E34" s="33"/>
    </row>
    <row r="35" spans="1:5" ht="20.100000000000001" customHeight="1" x14ac:dyDescent="0.15">
      <c r="A35" s="20" t="s">
        <v>75</v>
      </c>
      <c r="B35" s="20"/>
      <c r="C35" s="37">
        <v>700</v>
      </c>
      <c r="D35" s="25">
        <v>600</v>
      </c>
      <c r="E35" s="33"/>
    </row>
    <row r="36" spans="1:5" ht="20.100000000000001" customHeight="1" x14ac:dyDescent="0.15">
      <c r="A36" s="20" t="s">
        <v>76</v>
      </c>
      <c r="B36" s="20"/>
      <c r="C36" s="37"/>
      <c r="D36" s="25"/>
      <c r="E36" s="33"/>
    </row>
    <row r="37" spans="1:5" s="27" customFormat="1" ht="20.100000000000001" customHeight="1" x14ac:dyDescent="0.15">
      <c r="A37" s="39" t="s">
        <v>77</v>
      </c>
      <c r="B37" s="39"/>
      <c r="C37" s="40">
        <v>1378</v>
      </c>
      <c r="D37" s="25">
        <v>1278</v>
      </c>
      <c r="E37" s="41"/>
    </row>
    <row r="38" spans="1:5" ht="20.100000000000001" customHeight="1" x14ac:dyDescent="0.15">
      <c r="A38" s="39" t="s">
        <v>78</v>
      </c>
      <c r="B38" s="39"/>
      <c r="C38" s="40"/>
      <c r="D38" s="25"/>
      <c r="E38" s="33"/>
    </row>
    <row r="39" spans="1:5" ht="20.100000000000001" customHeight="1" x14ac:dyDescent="0.15">
      <c r="A39" s="20" t="s">
        <v>79</v>
      </c>
      <c r="B39" s="20"/>
      <c r="C39" s="37">
        <v>15772</v>
      </c>
      <c r="D39" s="25">
        <v>15500</v>
      </c>
      <c r="E39" s="33"/>
    </row>
    <row r="40" spans="1:5" ht="20.100000000000001" customHeight="1" x14ac:dyDescent="0.15">
      <c r="A40" s="19" t="s">
        <v>80</v>
      </c>
      <c r="B40" s="19"/>
      <c r="C40" s="34"/>
      <c r="D40" s="25"/>
      <c r="E40" s="33"/>
    </row>
    <row r="41" spans="1:5" ht="20.100000000000001" customHeight="1" x14ac:dyDescent="0.15">
      <c r="A41" s="20" t="s">
        <v>68</v>
      </c>
      <c r="B41" s="20"/>
      <c r="C41" s="37"/>
      <c r="D41" s="25"/>
      <c r="E41" s="33"/>
    </row>
    <row r="42" spans="1:5" ht="20.100000000000001" customHeight="1" x14ac:dyDescent="0.15">
      <c r="A42" s="20" t="s">
        <v>69</v>
      </c>
      <c r="B42" s="20"/>
      <c r="C42" s="37"/>
      <c r="D42" s="25"/>
      <c r="E42" s="33"/>
    </row>
    <row r="43" spans="1:5" ht="20.100000000000001" customHeight="1" x14ac:dyDescent="0.15">
      <c r="A43" s="20" t="s">
        <v>81</v>
      </c>
      <c r="B43" s="20"/>
      <c r="C43" s="37"/>
      <c r="D43" s="25"/>
      <c r="E43" s="33"/>
    </row>
    <row r="44" spans="1:5" ht="20.100000000000001" customHeight="1" x14ac:dyDescent="0.15">
      <c r="A44" s="19" t="s">
        <v>82</v>
      </c>
      <c r="B44" s="19">
        <v>50</v>
      </c>
      <c r="C44" s="34">
        <v>50</v>
      </c>
      <c r="D44" s="25"/>
      <c r="E44" s="33"/>
    </row>
    <row r="45" spans="1:5" ht="20.100000000000001" customHeight="1" x14ac:dyDescent="0.15">
      <c r="A45" s="19" t="s">
        <v>83</v>
      </c>
      <c r="B45" s="19">
        <v>1400</v>
      </c>
      <c r="C45" s="34">
        <v>1400</v>
      </c>
      <c r="D45" s="25">
        <f>SUM(D46:D50)</f>
        <v>1403</v>
      </c>
      <c r="E45" s="33"/>
    </row>
    <row r="46" spans="1:5" ht="20.100000000000001" customHeight="1" x14ac:dyDescent="0.15">
      <c r="A46" s="20" t="s">
        <v>84</v>
      </c>
      <c r="B46" s="20"/>
      <c r="C46" s="37"/>
      <c r="D46" s="25"/>
      <c r="E46" s="33"/>
    </row>
    <row r="47" spans="1:5" ht="20.100000000000001" customHeight="1" x14ac:dyDescent="0.15">
      <c r="A47" s="20" t="s">
        <v>85</v>
      </c>
      <c r="B47" s="20"/>
      <c r="C47" s="37">
        <v>30</v>
      </c>
      <c r="D47" s="25">
        <v>30</v>
      </c>
      <c r="E47" s="33"/>
    </row>
    <row r="48" spans="1:5" ht="20.100000000000001" customHeight="1" x14ac:dyDescent="0.15">
      <c r="A48" s="20" t="s">
        <v>86</v>
      </c>
      <c r="B48" s="20"/>
      <c r="C48" s="37"/>
      <c r="D48" s="25"/>
      <c r="E48" s="33"/>
    </row>
    <row r="49" spans="1:5" ht="20.100000000000001" customHeight="1" x14ac:dyDescent="0.15">
      <c r="A49" s="20" t="s">
        <v>87</v>
      </c>
      <c r="B49" s="20"/>
      <c r="C49" s="37"/>
      <c r="D49" s="25"/>
      <c r="E49" s="33"/>
    </row>
    <row r="50" spans="1:5" ht="20.100000000000001" customHeight="1" x14ac:dyDescent="0.15">
      <c r="A50" s="20" t="s">
        <v>88</v>
      </c>
      <c r="B50" s="20"/>
      <c r="C50" s="37">
        <v>1370</v>
      </c>
      <c r="D50" s="25">
        <v>1373</v>
      </c>
      <c r="E50" s="33"/>
    </row>
    <row r="51" spans="1:5" ht="20.100000000000001" customHeight="1" x14ac:dyDescent="0.15">
      <c r="A51" s="19" t="s">
        <v>89</v>
      </c>
      <c r="B51" s="19">
        <v>700</v>
      </c>
      <c r="C51" s="34">
        <v>700</v>
      </c>
      <c r="D51" s="25">
        <v>504</v>
      </c>
      <c r="E51" s="33"/>
    </row>
    <row r="52" spans="1:5" ht="20.100000000000001" customHeight="1" x14ac:dyDescent="0.15">
      <c r="A52" s="19" t="s">
        <v>90</v>
      </c>
      <c r="B52" s="35">
        <f>SUM(B53:B73)</f>
        <v>150</v>
      </c>
      <c r="C52" s="35">
        <f>SUM(C53:C73)</f>
        <v>200</v>
      </c>
      <c r="D52" s="36">
        <f>SUM(D53:D73)</f>
        <v>0</v>
      </c>
      <c r="E52" s="33"/>
    </row>
    <row r="53" spans="1:5" ht="20.100000000000001" customHeight="1" x14ac:dyDescent="0.15">
      <c r="A53" s="20" t="s">
        <v>91</v>
      </c>
      <c r="B53" s="20"/>
      <c r="C53" s="37"/>
      <c r="D53" s="25"/>
      <c r="E53" s="33"/>
    </row>
    <row r="54" spans="1:5" ht="20.100000000000001" customHeight="1" x14ac:dyDescent="0.15">
      <c r="A54" s="42" t="s">
        <v>92</v>
      </c>
      <c r="B54" s="42"/>
      <c r="C54" s="37"/>
      <c r="D54" s="25"/>
      <c r="E54" s="33"/>
    </row>
    <row r="55" spans="1:5" ht="20.100000000000001" customHeight="1" x14ac:dyDescent="0.15">
      <c r="A55" s="42" t="s">
        <v>93</v>
      </c>
      <c r="B55" s="42"/>
      <c r="C55" s="37"/>
      <c r="D55" s="25"/>
      <c r="E55" s="33"/>
    </row>
    <row r="56" spans="1:5" ht="20.100000000000001" customHeight="1" x14ac:dyDescent="0.15">
      <c r="A56" s="42" t="s">
        <v>94</v>
      </c>
      <c r="B56" s="42"/>
      <c r="C56" s="37"/>
      <c r="D56" s="25"/>
      <c r="E56" s="33"/>
    </row>
    <row r="57" spans="1:5" ht="20.100000000000001" customHeight="1" x14ac:dyDescent="0.15">
      <c r="A57" s="42" t="s">
        <v>95</v>
      </c>
      <c r="B57" s="42"/>
      <c r="C57" s="37"/>
      <c r="D57" s="25"/>
      <c r="E57" s="33"/>
    </row>
    <row r="58" spans="1:5" ht="20.100000000000001" customHeight="1" x14ac:dyDescent="0.15">
      <c r="A58" s="42" t="s">
        <v>96</v>
      </c>
      <c r="B58" s="42"/>
      <c r="C58" s="37"/>
      <c r="D58" s="25"/>
      <c r="E58" s="33"/>
    </row>
    <row r="59" spans="1:5" ht="20.100000000000001" customHeight="1" x14ac:dyDescent="0.15">
      <c r="A59" s="20" t="s">
        <v>97</v>
      </c>
      <c r="B59" s="20">
        <v>150</v>
      </c>
      <c r="C59" s="37">
        <v>200</v>
      </c>
      <c r="D59" s="25"/>
      <c r="E59" s="33"/>
    </row>
    <row r="60" spans="1:5" ht="20.100000000000001" customHeight="1" x14ac:dyDescent="0.15">
      <c r="A60" s="20" t="s">
        <v>55</v>
      </c>
      <c r="B60" s="20"/>
      <c r="C60" s="37"/>
      <c r="D60" s="25"/>
      <c r="E60" s="33"/>
    </row>
    <row r="61" spans="1:5" ht="20.100000000000001" customHeight="1" x14ac:dyDescent="0.15">
      <c r="A61" s="20" t="s">
        <v>98</v>
      </c>
      <c r="B61" s="20"/>
      <c r="C61" s="37"/>
      <c r="D61" s="25"/>
      <c r="E61" s="33"/>
    </row>
    <row r="62" spans="1:5" ht="20.100000000000001" customHeight="1" x14ac:dyDescent="0.15">
      <c r="A62" s="20" t="s">
        <v>99</v>
      </c>
      <c r="B62" s="20"/>
      <c r="C62" s="37"/>
      <c r="D62" s="25"/>
      <c r="E62" s="33"/>
    </row>
    <row r="63" spans="1:5" ht="20.100000000000001" customHeight="1" x14ac:dyDescent="0.15">
      <c r="A63" s="20" t="s">
        <v>100</v>
      </c>
      <c r="B63" s="20"/>
      <c r="C63" s="37"/>
      <c r="D63" s="25"/>
      <c r="E63" s="33"/>
    </row>
    <row r="64" spans="1:5" ht="20.100000000000001" customHeight="1" x14ac:dyDescent="0.15">
      <c r="A64" s="20" t="s">
        <v>101</v>
      </c>
      <c r="B64" s="20"/>
      <c r="C64" s="37"/>
      <c r="D64" s="25"/>
      <c r="E64" s="33"/>
    </row>
    <row r="65" spans="1:5" ht="20.100000000000001" customHeight="1" x14ac:dyDescent="0.15">
      <c r="A65" s="20" t="s">
        <v>55</v>
      </c>
      <c r="B65" s="20"/>
      <c r="C65" s="37"/>
      <c r="D65" s="25"/>
      <c r="E65" s="33"/>
    </row>
    <row r="66" spans="1:5" ht="20.100000000000001" customHeight="1" x14ac:dyDescent="0.15">
      <c r="A66" s="20" t="s">
        <v>98</v>
      </c>
      <c r="B66" s="20"/>
      <c r="C66" s="37"/>
      <c r="D66" s="25"/>
      <c r="E66" s="33"/>
    </row>
    <row r="67" spans="1:5" ht="20.100000000000001" customHeight="1" x14ac:dyDescent="0.15">
      <c r="A67" s="20" t="s">
        <v>102</v>
      </c>
      <c r="B67" s="20"/>
      <c r="C67" s="37"/>
      <c r="D67" s="25"/>
      <c r="E67" s="33"/>
    </row>
    <row r="68" spans="1:5" ht="20.100000000000001" customHeight="1" x14ac:dyDescent="0.15">
      <c r="A68" s="20" t="s">
        <v>103</v>
      </c>
      <c r="B68" s="20"/>
      <c r="C68" s="37"/>
      <c r="D68" s="25"/>
      <c r="E68" s="33"/>
    </row>
    <row r="69" spans="1:5" ht="20.100000000000001" customHeight="1" x14ac:dyDescent="0.15">
      <c r="A69" s="20" t="s">
        <v>104</v>
      </c>
      <c r="B69" s="20"/>
      <c r="C69" s="37"/>
      <c r="D69" s="25"/>
      <c r="E69" s="33"/>
    </row>
    <row r="70" spans="1:5" ht="20.100000000000001" customHeight="1" x14ac:dyDescent="0.15">
      <c r="A70" s="20" t="s">
        <v>105</v>
      </c>
      <c r="B70" s="20"/>
      <c r="C70" s="37"/>
      <c r="D70" s="25"/>
      <c r="E70" s="33"/>
    </row>
    <row r="71" spans="1:5" ht="20.100000000000001" customHeight="1" x14ac:dyDescent="0.15">
      <c r="A71" s="20" t="s">
        <v>106</v>
      </c>
      <c r="B71" s="20"/>
      <c r="C71" s="37"/>
      <c r="D71" s="25"/>
      <c r="E71" s="33"/>
    </row>
    <row r="72" spans="1:5" ht="20.100000000000001" customHeight="1" x14ac:dyDescent="0.15">
      <c r="A72" s="20" t="s">
        <v>107</v>
      </c>
      <c r="B72" s="20"/>
      <c r="C72" s="37"/>
      <c r="D72" s="25"/>
      <c r="E72" s="33"/>
    </row>
    <row r="73" spans="1:5" ht="20.100000000000001" customHeight="1" x14ac:dyDescent="0.15">
      <c r="A73" s="20" t="s">
        <v>108</v>
      </c>
      <c r="B73" s="20"/>
      <c r="C73" s="37"/>
      <c r="D73" s="25"/>
      <c r="E73" s="33"/>
    </row>
    <row r="74" spans="1:5" ht="20.100000000000001" customHeight="1" x14ac:dyDescent="0.15">
      <c r="A74" s="17" t="s">
        <v>109</v>
      </c>
      <c r="B74" s="35">
        <f>SUM(B75:B114)</f>
        <v>7500</v>
      </c>
      <c r="C74" s="35">
        <f>SUM(C75:C114)</f>
        <v>7500</v>
      </c>
      <c r="D74" s="36">
        <f>SUM(D75:D114)</f>
        <v>0</v>
      </c>
      <c r="E74" s="33"/>
    </row>
    <row r="75" spans="1:5" ht="20.100000000000001" customHeight="1" x14ac:dyDescent="0.15">
      <c r="A75" s="20" t="s">
        <v>110</v>
      </c>
      <c r="B75" s="20"/>
      <c r="C75" s="37"/>
      <c r="D75" s="25"/>
      <c r="E75" s="33"/>
    </row>
    <row r="76" spans="1:5" ht="20.100000000000001" customHeight="1" x14ac:dyDescent="0.15">
      <c r="A76" s="20" t="s">
        <v>111</v>
      </c>
      <c r="B76" s="20"/>
      <c r="C76" s="37"/>
      <c r="D76" s="25"/>
      <c r="E76" s="33"/>
    </row>
    <row r="77" spans="1:5" ht="20.100000000000001" customHeight="1" x14ac:dyDescent="0.15">
      <c r="A77" s="20" t="s">
        <v>112</v>
      </c>
      <c r="B77" s="20"/>
      <c r="C77" s="37"/>
      <c r="D77" s="25"/>
      <c r="E77" s="33"/>
    </row>
    <row r="78" spans="1:5" ht="20.100000000000001" customHeight="1" x14ac:dyDescent="0.15">
      <c r="A78" s="20" t="s">
        <v>113</v>
      </c>
      <c r="B78" s="20"/>
      <c r="C78" s="37"/>
      <c r="D78" s="25"/>
      <c r="E78" s="33"/>
    </row>
    <row r="79" spans="1:5" ht="20.100000000000001" customHeight="1" x14ac:dyDescent="0.15">
      <c r="A79" s="20" t="s">
        <v>114</v>
      </c>
      <c r="B79" s="20"/>
      <c r="C79" s="37"/>
      <c r="D79" s="25"/>
      <c r="E79" s="33"/>
    </row>
    <row r="80" spans="1:5" ht="20.100000000000001" customHeight="1" x14ac:dyDescent="0.15">
      <c r="A80" s="20" t="s">
        <v>115</v>
      </c>
      <c r="B80" s="20">
        <v>7500</v>
      </c>
      <c r="C80" s="20">
        <v>7500</v>
      </c>
      <c r="D80" s="25"/>
      <c r="E80" s="33"/>
    </row>
    <row r="81" spans="1:5" ht="20.100000000000001" customHeight="1" x14ac:dyDescent="0.15">
      <c r="A81" s="20" t="s">
        <v>113</v>
      </c>
      <c r="B81" s="20"/>
      <c r="C81" s="37"/>
      <c r="D81" s="25"/>
      <c r="E81" s="33"/>
    </row>
    <row r="82" spans="1:5" ht="20.100000000000001" customHeight="1" x14ac:dyDescent="0.15">
      <c r="A82" s="20" t="s">
        <v>116</v>
      </c>
      <c r="B82" s="20"/>
      <c r="C82" s="37"/>
      <c r="D82" s="25"/>
      <c r="E82" s="33"/>
    </row>
    <row r="83" spans="1:5" ht="20.100000000000001" customHeight="1" x14ac:dyDescent="0.15">
      <c r="A83" s="20" t="s">
        <v>117</v>
      </c>
      <c r="B83" s="20"/>
      <c r="C83" s="37"/>
      <c r="D83" s="25"/>
      <c r="E83" s="33"/>
    </row>
    <row r="84" spans="1:5" ht="20.100000000000001" customHeight="1" x14ac:dyDescent="0.15">
      <c r="A84" s="20" t="s">
        <v>118</v>
      </c>
      <c r="B84" s="20"/>
      <c r="C84" s="37"/>
      <c r="D84" s="25"/>
      <c r="E84" s="33"/>
    </row>
    <row r="85" spans="1:5" ht="20.100000000000001" customHeight="1" x14ac:dyDescent="0.15">
      <c r="A85" s="20" t="s">
        <v>119</v>
      </c>
      <c r="B85" s="20"/>
      <c r="C85" s="37"/>
      <c r="D85" s="25"/>
      <c r="E85" s="33"/>
    </row>
    <row r="86" spans="1:5" ht="20.100000000000001" customHeight="1" x14ac:dyDescent="0.15">
      <c r="A86" s="20" t="s">
        <v>120</v>
      </c>
      <c r="B86" s="20"/>
      <c r="C86" s="37"/>
      <c r="D86" s="25"/>
      <c r="E86" s="33"/>
    </row>
    <row r="87" spans="1:5" ht="20.100000000000001" customHeight="1" x14ac:dyDescent="0.15">
      <c r="A87" s="20" t="s">
        <v>121</v>
      </c>
      <c r="B87" s="20"/>
      <c r="C87" s="37"/>
      <c r="D87" s="25"/>
      <c r="E87" s="33"/>
    </row>
    <row r="88" spans="1:5" ht="20.100000000000001" customHeight="1" x14ac:dyDescent="0.15">
      <c r="A88" s="20" t="s">
        <v>122</v>
      </c>
      <c r="B88" s="20"/>
      <c r="C88" s="37"/>
      <c r="D88" s="25"/>
      <c r="E88" s="33"/>
    </row>
    <row r="89" spans="1:5" ht="20.100000000000001" customHeight="1" x14ac:dyDescent="0.15">
      <c r="A89" s="20" t="s">
        <v>123</v>
      </c>
      <c r="B89" s="20"/>
      <c r="C89" s="37"/>
      <c r="D89" s="25"/>
      <c r="E89" s="33"/>
    </row>
    <row r="90" spans="1:5" ht="20.100000000000001" customHeight="1" x14ac:dyDescent="0.15">
      <c r="A90" s="20" t="s">
        <v>124</v>
      </c>
      <c r="B90" s="20"/>
      <c r="C90" s="37"/>
      <c r="D90" s="25"/>
      <c r="E90" s="33"/>
    </row>
    <row r="91" spans="1:5" ht="20.100000000000001" customHeight="1" x14ac:dyDescent="0.15">
      <c r="A91" s="20" t="s">
        <v>125</v>
      </c>
      <c r="B91" s="20"/>
      <c r="C91" s="37"/>
      <c r="D91" s="25"/>
      <c r="E91" s="33"/>
    </row>
    <row r="92" spans="1:5" ht="20.100000000000001" customHeight="1" x14ac:dyDescent="0.15">
      <c r="A92" s="20" t="s">
        <v>126</v>
      </c>
      <c r="B92" s="20"/>
      <c r="C92" s="37"/>
      <c r="D92" s="25"/>
      <c r="E92" s="33"/>
    </row>
    <row r="93" spans="1:5" ht="20.100000000000001" customHeight="1" x14ac:dyDescent="0.15">
      <c r="A93" s="20" t="s">
        <v>127</v>
      </c>
      <c r="B93" s="20"/>
      <c r="C93" s="37"/>
      <c r="D93" s="25"/>
      <c r="E93" s="33"/>
    </row>
    <row r="94" spans="1:5" ht="20.100000000000001" customHeight="1" x14ac:dyDescent="0.15">
      <c r="A94" s="20" t="s">
        <v>128</v>
      </c>
      <c r="B94" s="20"/>
      <c r="C94" s="37"/>
      <c r="D94" s="25"/>
      <c r="E94" s="33"/>
    </row>
    <row r="95" spans="1:5" ht="20.100000000000001" customHeight="1" x14ac:dyDescent="0.15">
      <c r="A95" s="20" t="s">
        <v>129</v>
      </c>
      <c r="B95" s="20"/>
      <c r="C95" s="37"/>
      <c r="D95" s="25"/>
      <c r="E95" s="33"/>
    </row>
    <row r="96" spans="1:5" ht="20.100000000000001" customHeight="1" x14ac:dyDescent="0.15">
      <c r="A96" s="20" t="s">
        <v>130</v>
      </c>
      <c r="B96" s="20"/>
      <c r="C96" s="37"/>
      <c r="D96" s="25"/>
      <c r="E96" s="33"/>
    </row>
    <row r="97" spans="1:5" ht="20.100000000000001" customHeight="1" x14ac:dyDescent="0.15">
      <c r="A97" s="20" t="s">
        <v>131</v>
      </c>
      <c r="B97" s="20"/>
      <c r="C97" s="37"/>
      <c r="D97" s="25"/>
      <c r="E97" s="33"/>
    </row>
    <row r="98" spans="1:5" ht="20.100000000000001" customHeight="1" x14ac:dyDescent="0.15">
      <c r="A98" s="20" t="s">
        <v>132</v>
      </c>
      <c r="B98" s="20"/>
      <c r="C98" s="37"/>
      <c r="D98" s="25"/>
      <c r="E98" s="33"/>
    </row>
    <row r="99" spans="1:5" ht="20.100000000000001" customHeight="1" x14ac:dyDescent="0.15">
      <c r="A99" s="20" t="s">
        <v>133</v>
      </c>
      <c r="B99" s="20"/>
      <c r="C99" s="37"/>
      <c r="D99" s="25"/>
      <c r="E99" s="33"/>
    </row>
    <row r="100" spans="1:5" ht="20.100000000000001" customHeight="1" x14ac:dyDescent="0.15">
      <c r="A100" s="20" t="s">
        <v>134</v>
      </c>
      <c r="B100" s="20"/>
      <c r="C100" s="37"/>
      <c r="D100" s="25"/>
      <c r="E100" s="33"/>
    </row>
    <row r="101" spans="1:5" ht="20.100000000000001" customHeight="1" x14ac:dyDescent="0.15">
      <c r="A101" s="20" t="s">
        <v>135</v>
      </c>
      <c r="B101" s="20"/>
      <c r="C101" s="37"/>
      <c r="D101" s="25"/>
      <c r="E101" s="33"/>
    </row>
    <row r="102" spans="1:5" ht="20.100000000000001" customHeight="1" x14ac:dyDescent="0.15">
      <c r="A102" s="20" t="s">
        <v>136</v>
      </c>
      <c r="B102" s="20"/>
      <c r="C102" s="37"/>
      <c r="D102" s="25"/>
      <c r="E102" s="33"/>
    </row>
    <row r="103" spans="1:5" ht="20.100000000000001" customHeight="1" x14ac:dyDescent="0.15">
      <c r="A103" s="20" t="s">
        <v>137</v>
      </c>
      <c r="B103" s="20"/>
      <c r="C103" s="37"/>
      <c r="D103" s="25"/>
      <c r="E103" s="33"/>
    </row>
    <row r="104" spans="1:5" ht="20.100000000000001" customHeight="1" x14ac:dyDescent="0.15">
      <c r="A104" s="20" t="s">
        <v>138</v>
      </c>
      <c r="B104" s="20"/>
      <c r="C104" s="37"/>
      <c r="D104" s="25"/>
      <c r="E104" s="33"/>
    </row>
    <row r="105" spans="1:5" ht="20.100000000000001" customHeight="1" x14ac:dyDescent="0.15">
      <c r="A105" s="20" t="s">
        <v>139</v>
      </c>
      <c r="B105" s="20"/>
      <c r="C105" s="37"/>
      <c r="D105" s="25"/>
      <c r="E105" s="33"/>
    </row>
    <row r="106" spans="1:5" ht="20.100000000000001" customHeight="1" x14ac:dyDescent="0.15">
      <c r="A106" s="20" t="s">
        <v>140</v>
      </c>
      <c r="B106" s="20"/>
      <c r="C106" s="37"/>
      <c r="D106" s="25"/>
      <c r="E106" s="33"/>
    </row>
    <row r="107" spans="1:5" ht="20.100000000000001" customHeight="1" x14ac:dyDescent="0.15">
      <c r="A107" s="20" t="s">
        <v>141</v>
      </c>
      <c r="B107" s="20"/>
      <c r="C107" s="37"/>
      <c r="D107" s="25"/>
      <c r="E107" s="33"/>
    </row>
    <row r="108" spans="1:5" ht="20.100000000000001" customHeight="1" x14ac:dyDescent="0.15">
      <c r="A108" s="20" t="s">
        <v>142</v>
      </c>
      <c r="B108" s="20"/>
      <c r="C108" s="37"/>
      <c r="D108" s="25"/>
      <c r="E108" s="33"/>
    </row>
    <row r="109" spans="1:5" ht="20.100000000000001" customHeight="1" x14ac:dyDescent="0.15">
      <c r="A109" s="20" t="s">
        <v>143</v>
      </c>
      <c r="B109" s="20"/>
      <c r="C109" s="37"/>
      <c r="D109" s="25"/>
      <c r="E109" s="33"/>
    </row>
    <row r="110" spans="1:5" ht="20.100000000000001" customHeight="1" x14ac:dyDescent="0.15">
      <c r="A110" s="20" t="s">
        <v>144</v>
      </c>
      <c r="B110" s="20"/>
      <c r="C110" s="37"/>
      <c r="D110" s="25"/>
      <c r="E110" s="33"/>
    </row>
    <row r="111" spans="1:5" ht="20.100000000000001" customHeight="1" x14ac:dyDescent="0.15">
      <c r="A111" s="20" t="s">
        <v>145</v>
      </c>
      <c r="B111" s="20"/>
      <c r="C111" s="37"/>
      <c r="D111" s="25"/>
      <c r="E111" s="33"/>
    </row>
    <row r="112" spans="1:5" ht="20.100000000000001" customHeight="1" x14ac:dyDescent="0.15">
      <c r="A112" s="20" t="s">
        <v>146</v>
      </c>
      <c r="B112" s="20"/>
      <c r="C112" s="37"/>
      <c r="D112" s="25"/>
      <c r="E112" s="33"/>
    </row>
    <row r="113" spans="1:5" ht="20.100000000000001" customHeight="1" x14ac:dyDescent="0.15">
      <c r="A113" s="20" t="s">
        <v>147</v>
      </c>
      <c r="B113" s="20"/>
      <c r="C113" s="37"/>
      <c r="D113" s="25"/>
      <c r="E113" s="33"/>
    </row>
    <row r="114" spans="1:5" ht="20.100000000000001" customHeight="1" x14ac:dyDescent="0.15">
      <c r="A114" s="20" t="s">
        <v>148</v>
      </c>
      <c r="B114" s="20"/>
      <c r="C114" s="37"/>
      <c r="D114" s="25"/>
      <c r="E114" s="33"/>
    </row>
    <row r="115" spans="1:5" ht="20.100000000000001" customHeight="1" x14ac:dyDescent="0.15">
      <c r="A115" s="17" t="s">
        <v>149</v>
      </c>
      <c r="B115" s="38">
        <f>SUM(B116:B125)</f>
        <v>0</v>
      </c>
      <c r="C115" s="38">
        <f>SUM(C116:C125)</f>
        <v>0</v>
      </c>
      <c r="D115" s="25">
        <f>SUM(D116:D125)</f>
        <v>0</v>
      </c>
      <c r="E115" s="33"/>
    </row>
    <row r="116" spans="1:5" ht="20.100000000000001" customHeight="1" x14ac:dyDescent="0.15">
      <c r="A116" s="20" t="s">
        <v>150</v>
      </c>
      <c r="B116" s="20"/>
      <c r="C116" s="37"/>
      <c r="D116" s="25"/>
      <c r="E116" s="33"/>
    </row>
    <row r="117" spans="1:5" ht="20.100000000000001" customHeight="1" x14ac:dyDescent="0.15">
      <c r="A117" s="20" t="s">
        <v>151</v>
      </c>
      <c r="B117" s="20"/>
      <c r="C117" s="37"/>
      <c r="D117" s="25"/>
      <c r="E117" s="33"/>
    </row>
    <row r="118" spans="1:5" ht="20.100000000000001" customHeight="1" x14ac:dyDescent="0.15">
      <c r="A118" s="20" t="s">
        <v>152</v>
      </c>
      <c r="B118" s="20"/>
      <c r="C118" s="37"/>
      <c r="D118" s="25"/>
      <c r="E118" s="33"/>
    </row>
    <row r="119" spans="1:5" ht="20.100000000000001" customHeight="1" x14ac:dyDescent="0.15">
      <c r="A119" s="20" t="s">
        <v>153</v>
      </c>
      <c r="B119" s="20"/>
      <c r="C119" s="37"/>
      <c r="D119" s="25"/>
      <c r="E119" s="33"/>
    </row>
    <row r="120" spans="1:5" ht="20.100000000000001" customHeight="1" x14ac:dyDescent="0.15">
      <c r="A120" s="20" t="s">
        <v>154</v>
      </c>
      <c r="B120" s="20"/>
      <c r="C120" s="37"/>
      <c r="D120" s="25"/>
      <c r="E120" s="33"/>
    </row>
    <row r="121" spans="1:5" ht="20.100000000000001" customHeight="1" x14ac:dyDescent="0.15">
      <c r="A121" s="20" t="s">
        <v>155</v>
      </c>
      <c r="B121" s="20"/>
      <c r="C121" s="37"/>
      <c r="D121" s="25"/>
      <c r="E121" s="33"/>
    </row>
    <row r="122" spans="1:5" ht="20.100000000000001" customHeight="1" x14ac:dyDescent="0.15">
      <c r="A122" s="20" t="s">
        <v>156</v>
      </c>
      <c r="B122" s="20"/>
      <c r="C122" s="37"/>
      <c r="D122" s="25"/>
      <c r="E122" s="33"/>
    </row>
    <row r="123" spans="1:5" ht="20.100000000000001" customHeight="1" x14ac:dyDescent="0.15">
      <c r="A123" s="20" t="s">
        <v>157</v>
      </c>
      <c r="B123" s="20"/>
      <c r="C123" s="37"/>
      <c r="D123" s="25"/>
      <c r="E123" s="33"/>
    </row>
    <row r="124" spans="1:5" ht="20.100000000000001" customHeight="1" x14ac:dyDescent="0.15">
      <c r="A124" s="20" t="s">
        <v>158</v>
      </c>
      <c r="B124" s="20"/>
      <c r="C124" s="37"/>
      <c r="D124" s="25"/>
      <c r="E124" s="33"/>
    </row>
    <row r="125" spans="1:5" ht="20.100000000000001" customHeight="1" x14ac:dyDescent="0.15">
      <c r="A125" s="20" t="s">
        <v>159</v>
      </c>
      <c r="B125" s="20"/>
      <c r="C125" s="37"/>
      <c r="D125" s="25"/>
      <c r="E125" s="33"/>
    </row>
    <row r="126" spans="1:5" ht="20.100000000000001" customHeight="1" x14ac:dyDescent="0.15">
      <c r="A126" s="17" t="s">
        <v>160</v>
      </c>
      <c r="B126" s="38">
        <f>SUM(B127:B132)</f>
        <v>10</v>
      </c>
      <c r="C126" s="38">
        <f>SUM(C127:C132)</f>
        <v>10</v>
      </c>
      <c r="D126" s="25">
        <f>SUM(D127:D132)</f>
        <v>90</v>
      </c>
      <c r="E126" s="33"/>
    </row>
    <row r="127" spans="1:5" ht="20.100000000000001" customHeight="1" x14ac:dyDescent="0.15">
      <c r="A127" s="20" t="s">
        <v>161</v>
      </c>
      <c r="B127" s="21"/>
      <c r="C127" s="37"/>
      <c r="D127" s="25"/>
      <c r="E127" s="33"/>
    </row>
    <row r="128" spans="1:5" ht="20.100000000000001" customHeight="1" x14ac:dyDescent="0.15">
      <c r="A128" s="20" t="s">
        <v>162</v>
      </c>
      <c r="B128" s="20"/>
      <c r="C128" s="37"/>
      <c r="D128" s="25"/>
      <c r="E128" s="33"/>
    </row>
    <row r="129" spans="1:5" ht="20.100000000000001" customHeight="1" x14ac:dyDescent="0.15">
      <c r="A129" s="20" t="s">
        <v>163</v>
      </c>
      <c r="B129" s="20"/>
      <c r="C129" s="37"/>
      <c r="D129" s="25"/>
      <c r="E129" s="33"/>
    </row>
    <row r="130" spans="1:5" ht="20.100000000000001" customHeight="1" x14ac:dyDescent="0.15">
      <c r="A130" s="20" t="s">
        <v>164</v>
      </c>
      <c r="B130" s="20"/>
      <c r="C130" s="37"/>
      <c r="D130" s="25"/>
      <c r="E130" s="33"/>
    </row>
    <row r="131" spans="1:5" ht="20.100000000000001" customHeight="1" x14ac:dyDescent="0.15">
      <c r="A131" s="20" t="s">
        <v>165</v>
      </c>
      <c r="B131" s="20"/>
      <c r="C131" s="37"/>
      <c r="D131" s="25"/>
      <c r="E131" s="33"/>
    </row>
    <row r="132" spans="1:5" ht="20.100000000000001" customHeight="1" x14ac:dyDescent="0.15">
      <c r="A132" s="20" t="s">
        <v>166</v>
      </c>
      <c r="B132" s="21">
        <v>10</v>
      </c>
      <c r="C132" s="21">
        <v>10</v>
      </c>
      <c r="D132" s="25">
        <v>90</v>
      </c>
      <c r="E132" s="33"/>
    </row>
    <row r="133" spans="1:5" ht="20.100000000000001" customHeight="1" x14ac:dyDescent="0.15">
      <c r="A133" s="17" t="s">
        <v>167</v>
      </c>
      <c r="B133" s="38">
        <f>B134+B144</f>
        <v>700</v>
      </c>
      <c r="C133" s="38">
        <f>C134+C144</f>
        <v>978</v>
      </c>
      <c r="D133" s="25">
        <f>D134+D144</f>
        <v>1828</v>
      </c>
      <c r="E133" s="33"/>
    </row>
    <row r="134" spans="1:5" ht="20.100000000000001" customHeight="1" x14ac:dyDescent="0.15">
      <c r="A134" s="20" t="s">
        <v>168</v>
      </c>
      <c r="B134" s="20"/>
      <c r="C134" s="37"/>
      <c r="D134" s="25">
        <f>SUM(D135:D143)</f>
        <v>89</v>
      </c>
      <c r="E134" s="33"/>
    </row>
    <row r="135" spans="1:5" ht="20.100000000000001" customHeight="1" x14ac:dyDescent="0.15">
      <c r="A135" s="20" t="s">
        <v>169</v>
      </c>
      <c r="B135" s="20"/>
      <c r="C135" s="37"/>
      <c r="D135" s="25">
        <v>89</v>
      </c>
      <c r="E135" s="33"/>
    </row>
    <row r="136" spans="1:5" ht="20.100000000000001" customHeight="1" x14ac:dyDescent="0.15">
      <c r="A136" s="39" t="s">
        <v>170</v>
      </c>
      <c r="B136" s="39"/>
      <c r="C136" s="40"/>
      <c r="D136" s="25"/>
      <c r="E136" s="33"/>
    </row>
    <row r="137" spans="1:5" ht="20.100000000000001" customHeight="1" x14ac:dyDescent="0.15">
      <c r="A137" s="20" t="s">
        <v>171</v>
      </c>
      <c r="B137" s="20"/>
      <c r="C137" s="37"/>
      <c r="D137" s="25"/>
      <c r="E137" s="33"/>
    </row>
    <row r="138" spans="1:5" ht="20.100000000000001" customHeight="1" x14ac:dyDescent="0.15">
      <c r="A138" s="20" t="s">
        <v>172</v>
      </c>
      <c r="B138" s="20"/>
      <c r="C138" s="37"/>
      <c r="D138" s="25"/>
      <c r="E138" s="33"/>
    </row>
    <row r="139" spans="1:5" ht="20.100000000000001" customHeight="1" x14ac:dyDescent="0.15">
      <c r="A139" s="20" t="s">
        <v>173</v>
      </c>
      <c r="B139" s="20"/>
      <c r="C139" s="37"/>
      <c r="D139" s="25"/>
      <c r="E139" s="33"/>
    </row>
    <row r="140" spans="1:5" ht="20.100000000000001" customHeight="1" x14ac:dyDescent="0.15">
      <c r="A140" s="20" t="s">
        <v>174</v>
      </c>
      <c r="B140" s="20"/>
      <c r="C140" s="37"/>
      <c r="D140" s="25"/>
      <c r="E140" s="33"/>
    </row>
    <row r="141" spans="1:5" ht="20.100000000000001" customHeight="1" x14ac:dyDescent="0.15">
      <c r="A141" s="20" t="s">
        <v>175</v>
      </c>
      <c r="B141" s="20"/>
      <c r="C141" s="37"/>
      <c r="D141" s="25"/>
      <c r="E141" s="33"/>
    </row>
    <row r="142" spans="1:5" ht="20.100000000000001" customHeight="1" x14ac:dyDescent="0.15">
      <c r="A142" s="20" t="s">
        <v>176</v>
      </c>
      <c r="B142" s="20"/>
      <c r="C142" s="37"/>
      <c r="D142" s="25"/>
      <c r="E142" s="33"/>
    </row>
    <row r="143" spans="1:5" ht="20.100000000000001" customHeight="1" x14ac:dyDescent="0.15">
      <c r="A143" s="20" t="s">
        <v>177</v>
      </c>
      <c r="B143" s="20"/>
      <c r="C143" s="37"/>
      <c r="D143" s="25"/>
      <c r="E143" s="33"/>
    </row>
    <row r="144" spans="1:5" ht="20.100000000000001" customHeight="1" x14ac:dyDescent="0.15">
      <c r="A144" s="20" t="s">
        <v>178</v>
      </c>
      <c r="B144" s="21">
        <v>700</v>
      </c>
      <c r="C144" s="25">
        <f>SUM(C145:C154)</f>
        <v>978</v>
      </c>
      <c r="D144" s="25">
        <f>SUM(D145:D154)</f>
        <v>1739</v>
      </c>
      <c r="E144" s="33"/>
    </row>
    <row r="145" spans="1:5" ht="20.100000000000001" customHeight="1" x14ac:dyDescent="0.15">
      <c r="A145" s="39" t="s">
        <v>179</v>
      </c>
      <c r="B145" s="39"/>
      <c r="C145" s="40">
        <v>978</v>
      </c>
      <c r="D145" s="25">
        <v>1129</v>
      </c>
      <c r="E145" s="33"/>
    </row>
    <row r="146" spans="1:5" ht="20.100000000000001" customHeight="1" x14ac:dyDescent="0.15">
      <c r="A146" s="20" t="s">
        <v>180</v>
      </c>
      <c r="B146" s="20"/>
      <c r="C146" s="37"/>
      <c r="D146" s="25">
        <v>337</v>
      </c>
      <c r="E146" s="33"/>
    </row>
    <row r="147" spans="1:5" ht="20.100000000000001" customHeight="1" x14ac:dyDescent="0.15">
      <c r="A147" s="20" t="s">
        <v>181</v>
      </c>
      <c r="B147" s="20"/>
      <c r="C147" s="37"/>
      <c r="D147" s="25">
        <v>19</v>
      </c>
      <c r="E147" s="33"/>
    </row>
    <row r="148" spans="1:5" ht="20.100000000000001" customHeight="1" x14ac:dyDescent="0.15">
      <c r="A148" s="20" t="s">
        <v>182</v>
      </c>
      <c r="B148" s="20"/>
      <c r="C148" s="37"/>
      <c r="D148" s="25"/>
      <c r="E148" s="33"/>
    </row>
    <row r="149" spans="1:5" ht="20.100000000000001" customHeight="1" x14ac:dyDescent="0.15">
      <c r="A149" s="20" t="s">
        <v>183</v>
      </c>
      <c r="B149" s="20"/>
      <c r="C149" s="37"/>
      <c r="D149" s="43">
        <v>157</v>
      </c>
      <c r="E149" s="33"/>
    </row>
    <row r="150" spans="1:5" ht="20.100000000000001" customHeight="1" x14ac:dyDescent="0.15">
      <c r="A150" s="20" t="s">
        <v>184</v>
      </c>
      <c r="B150" s="20"/>
      <c r="C150" s="37"/>
      <c r="D150" s="25"/>
      <c r="E150" s="33"/>
    </row>
    <row r="151" spans="1:5" ht="20.100000000000001" customHeight="1" x14ac:dyDescent="0.15">
      <c r="A151" s="20" t="s">
        <v>185</v>
      </c>
      <c r="B151" s="20"/>
      <c r="C151" s="37"/>
      <c r="D151" s="25"/>
      <c r="E151" s="33"/>
    </row>
    <row r="152" spans="1:5" ht="20.100000000000001" customHeight="1" x14ac:dyDescent="0.15">
      <c r="A152" s="20" t="s">
        <v>186</v>
      </c>
      <c r="B152" s="20"/>
      <c r="C152" s="37"/>
      <c r="D152" s="25"/>
      <c r="E152" s="33"/>
    </row>
    <row r="153" spans="1:5" ht="20.100000000000001" customHeight="1" x14ac:dyDescent="0.15">
      <c r="A153" s="20" t="s">
        <v>187</v>
      </c>
      <c r="B153" s="20"/>
      <c r="C153" s="37"/>
      <c r="D153" s="25">
        <v>97</v>
      </c>
      <c r="E153" s="33"/>
    </row>
    <row r="154" spans="1:5" ht="20.100000000000001" customHeight="1" x14ac:dyDescent="0.15">
      <c r="A154" s="20" t="s">
        <v>188</v>
      </c>
      <c r="B154" s="20"/>
      <c r="C154" s="37"/>
      <c r="D154" s="25"/>
      <c r="E154" s="33"/>
    </row>
    <row r="155" spans="1:5" ht="20.100000000000001" customHeight="1" x14ac:dyDescent="0.15">
      <c r="A155" s="17" t="s">
        <v>189</v>
      </c>
      <c r="B155" s="17"/>
      <c r="C155" s="34">
        <v>2656</v>
      </c>
      <c r="D155" s="25">
        <v>2656</v>
      </c>
      <c r="E155" s="33"/>
    </row>
    <row r="156" spans="1:5" ht="20.100000000000001" customHeight="1" x14ac:dyDescent="0.15">
      <c r="A156" s="17" t="s">
        <v>190</v>
      </c>
      <c r="B156" s="17"/>
      <c r="C156" s="34"/>
      <c r="D156" s="25"/>
      <c r="E156" s="33"/>
    </row>
    <row r="157" spans="1:5" ht="20.100000000000001" customHeight="1" x14ac:dyDescent="0.15">
      <c r="A157" s="17"/>
      <c r="B157" s="17"/>
      <c r="C157" s="34"/>
      <c r="D157" s="25"/>
      <c r="E157" s="33"/>
    </row>
    <row r="158" spans="1:5" ht="20.100000000000001" customHeight="1" x14ac:dyDescent="0.15">
      <c r="A158" s="17"/>
      <c r="B158" s="17"/>
      <c r="C158" s="34"/>
      <c r="D158" s="25"/>
      <c r="E158" s="33"/>
    </row>
    <row r="159" spans="1:5" ht="20.100000000000001" customHeight="1" x14ac:dyDescent="0.15">
      <c r="A159" s="17"/>
      <c r="B159" s="17"/>
      <c r="C159" s="34"/>
      <c r="D159" s="25"/>
      <c r="E159" s="33"/>
    </row>
    <row r="160" spans="1:5" ht="20.100000000000001" customHeight="1" x14ac:dyDescent="0.15">
      <c r="A160" s="17"/>
      <c r="B160" s="17"/>
      <c r="C160" s="34"/>
      <c r="D160" s="25"/>
      <c r="E160" s="33"/>
    </row>
    <row r="161" spans="1:5" ht="20.100000000000001" customHeight="1" x14ac:dyDescent="0.15">
      <c r="A161" s="17"/>
      <c r="B161" s="17"/>
      <c r="C161" s="34"/>
      <c r="D161" s="25"/>
      <c r="E161" s="33"/>
    </row>
    <row r="162" spans="1:5" ht="20.100000000000001" customHeight="1" x14ac:dyDescent="0.15">
      <c r="A162" s="17"/>
      <c r="B162" s="17"/>
      <c r="C162" s="34"/>
      <c r="D162" s="25"/>
      <c r="E162" s="33"/>
    </row>
    <row r="163" spans="1:5" ht="20.100000000000001" customHeight="1" x14ac:dyDescent="0.15">
      <c r="A163" s="17"/>
      <c r="B163" s="17"/>
      <c r="C163" s="34"/>
      <c r="D163" s="25"/>
      <c r="E163" s="33"/>
    </row>
    <row r="164" spans="1:5" ht="20.100000000000001" customHeight="1" x14ac:dyDescent="0.15">
      <c r="A164" s="17"/>
      <c r="B164" s="17"/>
      <c r="C164" s="34"/>
      <c r="D164" s="25"/>
      <c r="E164" s="33"/>
    </row>
    <row r="165" spans="1:5" ht="20.100000000000001" customHeight="1" x14ac:dyDescent="0.15">
      <c r="A165" s="17"/>
      <c r="B165" s="17"/>
      <c r="C165" s="34"/>
      <c r="D165" s="25"/>
      <c r="E165" s="33"/>
    </row>
    <row r="166" spans="1:5" ht="20.100000000000001" customHeight="1" x14ac:dyDescent="0.15">
      <c r="A166" s="17"/>
      <c r="B166" s="17"/>
      <c r="C166" s="34"/>
      <c r="D166" s="25"/>
      <c r="E166" s="33"/>
    </row>
    <row r="167" spans="1:5" ht="20.100000000000001" customHeight="1" x14ac:dyDescent="0.15">
      <c r="A167" s="17"/>
      <c r="B167" s="17"/>
      <c r="C167" s="34"/>
      <c r="D167" s="25"/>
      <c r="E167" s="33"/>
    </row>
    <row r="168" spans="1:5" ht="20.100000000000001" customHeight="1" x14ac:dyDescent="0.15">
      <c r="A168" s="17"/>
      <c r="B168" s="17"/>
      <c r="C168" s="34"/>
      <c r="D168" s="25"/>
      <c r="E168" s="33"/>
    </row>
    <row r="169" spans="1:5" ht="20.100000000000001" customHeight="1" x14ac:dyDescent="0.15">
      <c r="A169" s="17"/>
      <c r="B169" s="17"/>
      <c r="C169" s="34"/>
      <c r="D169" s="25"/>
      <c r="E169" s="33"/>
    </row>
    <row r="170" spans="1:5" ht="20.100000000000001" customHeight="1" x14ac:dyDescent="0.15">
      <c r="A170" s="20"/>
      <c r="B170" s="20"/>
      <c r="C170" s="37"/>
      <c r="D170" s="25"/>
      <c r="E170" s="33"/>
    </row>
    <row r="171" spans="1:5" ht="20.100000000000001" customHeight="1" x14ac:dyDescent="0.15">
      <c r="A171" s="20"/>
      <c r="B171" s="20"/>
      <c r="C171" s="37"/>
      <c r="D171" s="25"/>
      <c r="E171" s="33"/>
    </row>
    <row r="172" spans="1:5" ht="20.100000000000001" customHeight="1" x14ac:dyDescent="0.15">
      <c r="A172" s="24" t="s">
        <v>191</v>
      </c>
      <c r="B172" s="25">
        <f t="shared" ref="B172:D172" si="0">SUM(B4,B10,B19,B26,B52,B74,B115,B126,B133,B155,B156)</f>
        <v>51310</v>
      </c>
      <c r="C172" s="25">
        <f t="shared" si="0"/>
        <v>67686</v>
      </c>
      <c r="D172" s="25">
        <f t="shared" si="0"/>
        <v>61370</v>
      </c>
      <c r="E172" s="33"/>
    </row>
    <row r="173" spans="1:5" ht="20.100000000000001" customHeight="1" x14ac:dyDescent="0.15">
      <c r="A173" s="44" t="s">
        <v>192</v>
      </c>
      <c r="B173" s="44"/>
      <c r="C173" s="16"/>
      <c r="D173" s="25"/>
      <c r="E173" s="33"/>
    </row>
    <row r="174" spans="1:5" ht="20.100000000000001" customHeight="1" x14ac:dyDescent="0.15">
      <c r="A174" s="25" t="s">
        <v>193</v>
      </c>
      <c r="B174" s="25"/>
      <c r="C174" s="38"/>
      <c r="D174" s="25"/>
      <c r="E174" s="33"/>
    </row>
    <row r="175" spans="1:5" ht="20.100000000000001" customHeight="1" x14ac:dyDescent="0.15">
      <c r="A175" s="25" t="s">
        <v>194</v>
      </c>
      <c r="B175" s="25"/>
      <c r="C175" s="38"/>
      <c r="D175" s="25"/>
      <c r="E175" s="33"/>
    </row>
    <row r="176" spans="1:5" ht="20.100000000000001" customHeight="1" x14ac:dyDescent="0.15">
      <c r="A176" s="25" t="s">
        <v>195</v>
      </c>
      <c r="B176" s="25"/>
      <c r="C176" s="38"/>
      <c r="D176" s="25"/>
      <c r="E176" s="33"/>
    </row>
    <row r="177" spans="1:5" ht="20.100000000000001" customHeight="1" x14ac:dyDescent="0.15">
      <c r="A177" s="25" t="s">
        <v>196</v>
      </c>
      <c r="B177" s="25"/>
      <c r="C177" s="38"/>
      <c r="D177" s="25">
        <v>28542</v>
      </c>
      <c r="E177" s="33"/>
    </row>
    <row r="178" spans="1:5" ht="20.100000000000001" customHeight="1" x14ac:dyDescent="0.15">
      <c r="A178" s="25" t="s">
        <v>197</v>
      </c>
      <c r="B178" s="25"/>
      <c r="C178" s="38">
        <v>48535</v>
      </c>
      <c r="D178" s="25">
        <v>4663</v>
      </c>
      <c r="E178" s="33"/>
    </row>
    <row r="179" spans="1:5" ht="20.100000000000001" customHeight="1" x14ac:dyDescent="0.15">
      <c r="A179" s="45" t="s">
        <v>198</v>
      </c>
      <c r="B179" s="45"/>
      <c r="C179" s="46"/>
      <c r="D179" s="25"/>
      <c r="E179" s="33"/>
    </row>
    <row r="180" spans="1:5" ht="20.100000000000001" customHeight="1" x14ac:dyDescent="0.15">
      <c r="A180" s="45" t="s">
        <v>199</v>
      </c>
      <c r="B180" s="45"/>
      <c r="C180" s="46"/>
      <c r="D180" s="25"/>
      <c r="E180" s="33"/>
    </row>
    <row r="181" spans="1:5" ht="20.100000000000001" customHeight="1" x14ac:dyDescent="0.15">
      <c r="A181" s="45"/>
      <c r="B181" s="45"/>
      <c r="C181" s="46"/>
      <c r="D181" s="25"/>
      <c r="E181" s="33"/>
    </row>
    <row r="182" spans="1:5" ht="20.100000000000001" customHeight="1" x14ac:dyDescent="0.15">
      <c r="A182" s="45"/>
      <c r="B182" s="45"/>
      <c r="C182" s="46"/>
      <c r="D182" s="25"/>
      <c r="E182" s="33"/>
    </row>
    <row r="183" spans="1:5" ht="20.100000000000001" customHeight="1" x14ac:dyDescent="0.15">
      <c r="A183" s="45"/>
      <c r="B183" s="45"/>
      <c r="C183" s="46"/>
      <c r="D183" s="25"/>
      <c r="E183" s="33"/>
    </row>
    <row r="184" spans="1:5" ht="20.100000000000001" customHeight="1" x14ac:dyDescent="0.15">
      <c r="A184" s="45"/>
      <c r="B184" s="45"/>
      <c r="C184" s="46"/>
      <c r="D184" s="25"/>
      <c r="E184" s="33"/>
    </row>
    <row r="185" spans="1:5" ht="20.100000000000001" customHeight="1" x14ac:dyDescent="0.15">
      <c r="A185" s="24" t="s">
        <v>200</v>
      </c>
      <c r="B185" s="38">
        <f>SUM(B172:B180)</f>
        <v>51310</v>
      </c>
      <c r="C185" s="38">
        <f>SUM(C172:C180)</f>
        <v>116221</v>
      </c>
      <c r="D185" s="25">
        <f>SUM(D172:D180)</f>
        <v>94575</v>
      </c>
      <c r="E185" s="33"/>
    </row>
    <row r="186" spans="1:5" ht="20.100000000000001" customHeight="1" x14ac:dyDescent="0.15"/>
    <row r="187" spans="1:5" ht="20.100000000000001" customHeight="1" x14ac:dyDescent="0.15"/>
    <row r="188" spans="1:5" ht="20.100000000000001" customHeight="1" x14ac:dyDescent="0.15"/>
    <row r="189" spans="1:5" ht="20.100000000000001" customHeight="1" x14ac:dyDescent="0.15"/>
    <row r="190" spans="1:5" ht="20.100000000000001" customHeight="1" x14ac:dyDescent="0.15"/>
  </sheetData>
  <mergeCells count="1">
    <mergeCell ref="A1:D1"/>
  </mergeCells>
  <phoneticPr fontId="18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77"/>
  <sheetViews>
    <sheetView topLeftCell="A154" workbookViewId="0">
      <selection activeCell="F12" sqref="F12"/>
    </sheetView>
  </sheetViews>
  <sheetFormatPr defaultColWidth="10.85546875" defaultRowHeight="12" x14ac:dyDescent="0.15"/>
  <cols>
    <col min="1" max="1" width="75.7109375" style="26" customWidth="1"/>
    <col min="2" max="2" width="8.85546875" style="26" customWidth="1"/>
    <col min="3" max="3" width="13.85546875" style="28" customWidth="1"/>
    <col min="4" max="4" width="11.85546875" style="26" customWidth="1"/>
    <col min="5" max="5" width="10.5703125" style="26" customWidth="1"/>
    <col min="6" max="16383" width="10.85546875" style="26"/>
  </cols>
  <sheetData>
    <row r="1" spans="1:5" s="26" customFormat="1" ht="18" customHeight="1" x14ac:dyDescent="0.15">
      <c r="A1" s="50" t="s">
        <v>201</v>
      </c>
      <c r="B1" s="50"/>
      <c r="C1" s="50"/>
      <c r="D1" s="50"/>
    </row>
    <row r="2" spans="1:5" s="26" customFormat="1" ht="14.25" customHeight="1" x14ac:dyDescent="0.15">
      <c r="A2" s="29"/>
      <c r="B2" s="29"/>
      <c r="C2" s="30"/>
      <c r="D2" s="26" t="s">
        <v>1</v>
      </c>
    </row>
    <row r="3" spans="1:5" s="26" customFormat="1" ht="30" customHeight="1" x14ac:dyDescent="0.15">
      <c r="A3" s="16" t="s">
        <v>2</v>
      </c>
      <c r="B3" s="16" t="s">
        <v>3</v>
      </c>
      <c r="C3" s="16" t="s">
        <v>4</v>
      </c>
      <c r="D3" s="16" t="s">
        <v>5</v>
      </c>
      <c r="E3" s="31" t="s">
        <v>6</v>
      </c>
    </row>
    <row r="4" spans="1:5" s="26" customFormat="1" ht="20.100000000000001" customHeight="1" x14ac:dyDescent="0.15">
      <c r="A4" s="19" t="s">
        <v>46</v>
      </c>
      <c r="B4" s="32">
        <f>SUM(B5:B9)</f>
        <v>0</v>
      </c>
      <c r="C4" s="32">
        <f>SUM(C5:C9)</f>
        <v>0</v>
      </c>
      <c r="D4" s="32">
        <f>SUM(D5:D9)</f>
        <v>0</v>
      </c>
      <c r="E4" s="33"/>
    </row>
    <row r="5" spans="1:5" s="26" customFormat="1" ht="20.100000000000001" customHeight="1" x14ac:dyDescent="0.15">
      <c r="A5" s="17" t="s">
        <v>47</v>
      </c>
      <c r="B5" s="17"/>
      <c r="C5" s="34"/>
      <c r="D5" s="25"/>
      <c r="E5" s="33"/>
    </row>
    <row r="6" spans="1:5" s="26" customFormat="1" ht="20.100000000000001" customHeight="1" x14ac:dyDescent="0.15">
      <c r="A6" s="17" t="s">
        <v>48</v>
      </c>
      <c r="B6" s="17"/>
      <c r="C6" s="34"/>
      <c r="D6" s="25"/>
      <c r="E6" s="33"/>
    </row>
    <row r="7" spans="1:5" s="26" customFormat="1" ht="20.100000000000001" customHeight="1" x14ac:dyDescent="0.15">
      <c r="A7" s="17" t="s">
        <v>49</v>
      </c>
      <c r="B7" s="17"/>
      <c r="C7" s="34"/>
      <c r="D7" s="25"/>
      <c r="E7" s="33"/>
    </row>
    <row r="8" spans="1:5" s="26" customFormat="1" ht="20.100000000000001" customHeight="1" x14ac:dyDescent="0.15">
      <c r="A8" s="17" t="s">
        <v>50</v>
      </c>
      <c r="B8" s="17"/>
      <c r="C8" s="34"/>
      <c r="D8" s="25"/>
      <c r="E8" s="33"/>
    </row>
    <row r="9" spans="1:5" s="26" customFormat="1" ht="20.100000000000001" customHeight="1" x14ac:dyDescent="0.15">
      <c r="A9" s="17" t="s">
        <v>51</v>
      </c>
      <c r="B9" s="17"/>
      <c r="C9" s="34"/>
      <c r="D9" s="25"/>
      <c r="E9" s="33"/>
    </row>
    <row r="10" spans="1:5" s="26" customFormat="1" ht="20.100000000000001" customHeight="1" x14ac:dyDescent="0.15">
      <c r="A10" s="19" t="s">
        <v>52</v>
      </c>
      <c r="B10" s="35">
        <f>SUM(B11:B18)</f>
        <v>0</v>
      </c>
      <c r="C10" s="36">
        <f>SUM(C11:C18)-C11</f>
        <v>0</v>
      </c>
      <c r="D10" s="36">
        <f>SUM(D11:D18)-D11</f>
        <v>0</v>
      </c>
      <c r="E10" s="33"/>
    </row>
    <row r="11" spans="1:5" s="26" customFormat="1" ht="20.100000000000001" customHeight="1" x14ac:dyDescent="0.15">
      <c r="A11" s="17" t="s">
        <v>53</v>
      </c>
      <c r="B11" s="34"/>
      <c r="C11" s="34">
        <v>1976</v>
      </c>
      <c r="D11" s="25">
        <f>SUM(D12:D13)</f>
        <v>0</v>
      </c>
      <c r="E11" s="33"/>
    </row>
    <row r="12" spans="1:5" s="26" customFormat="1" ht="20.100000000000001" customHeight="1" x14ac:dyDescent="0.15">
      <c r="A12" s="17" t="s">
        <v>54</v>
      </c>
      <c r="B12" s="34"/>
      <c r="C12" s="34"/>
      <c r="D12" s="25"/>
      <c r="E12" s="33"/>
    </row>
    <row r="13" spans="1:5" s="26" customFormat="1" ht="20.100000000000001" customHeight="1" x14ac:dyDescent="0.15">
      <c r="A13" s="17" t="s">
        <v>55</v>
      </c>
      <c r="B13" s="34"/>
      <c r="C13" s="34"/>
      <c r="D13" s="25"/>
      <c r="E13" s="33"/>
    </row>
    <row r="14" spans="1:5" s="26" customFormat="1" ht="20.100000000000001" customHeight="1" x14ac:dyDescent="0.15">
      <c r="A14" s="17" t="s">
        <v>56</v>
      </c>
      <c r="B14" s="34"/>
      <c r="C14" s="34"/>
      <c r="D14" s="25"/>
      <c r="E14" s="33"/>
    </row>
    <row r="15" spans="1:5" s="26" customFormat="1" ht="20.100000000000001" customHeight="1" x14ac:dyDescent="0.15">
      <c r="A15" s="17" t="s">
        <v>57</v>
      </c>
      <c r="B15" s="34"/>
      <c r="C15" s="34"/>
      <c r="D15" s="25"/>
      <c r="E15" s="33"/>
    </row>
    <row r="16" spans="1:5" s="26" customFormat="1" ht="20.100000000000001" customHeight="1" x14ac:dyDescent="0.15">
      <c r="A16" s="17" t="s">
        <v>54</v>
      </c>
      <c r="B16" s="17"/>
      <c r="C16" s="34"/>
      <c r="D16" s="25"/>
      <c r="E16" s="33"/>
    </row>
    <row r="17" spans="1:5" s="26" customFormat="1" ht="20.100000000000001" customHeight="1" x14ac:dyDescent="0.15">
      <c r="A17" s="17" t="s">
        <v>55</v>
      </c>
      <c r="B17" s="17"/>
      <c r="C17" s="34"/>
      <c r="D17" s="25"/>
      <c r="E17" s="33"/>
    </row>
    <row r="18" spans="1:5" s="26" customFormat="1" ht="20.100000000000001" customHeight="1" x14ac:dyDescent="0.15">
      <c r="A18" s="20" t="s">
        <v>58</v>
      </c>
      <c r="B18" s="20"/>
      <c r="C18" s="37"/>
      <c r="D18" s="25"/>
      <c r="E18" s="33"/>
    </row>
    <row r="19" spans="1:5" s="26" customFormat="1" ht="20.100000000000001" customHeight="1" x14ac:dyDescent="0.15">
      <c r="A19" s="19" t="s">
        <v>59</v>
      </c>
      <c r="B19" s="38">
        <f>SUM(B20:B25)</f>
        <v>0</v>
      </c>
      <c r="C19" s="38">
        <f>SUM(C20:C25)</f>
        <v>0</v>
      </c>
      <c r="D19" s="25">
        <f>SUM(D20:D25)</f>
        <v>0</v>
      </c>
      <c r="E19" s="33"/>
    </row>
    <row r="20" spans="1:5" s="26" customFormat="1" ht="20.100000000000001" customHeight="1" x14ac:dyDescent="0.15">
      <c r="A20" s="19" t="s">
        <v>60</v>
      </c>
      <c r="B20" s="19"/>
      <c r="C20" s="34"/>
      <c r="D20" s="25"/>
      <c r="E20" s="33"/>
    </row>
    <row r="21" spans="1:5" s="26" customFormat="1" ht="20.100000000000001" customHeight="1" x14ac:dyDescent="0.15">
      <c r="A21" s="19" t="s">
        <v>61</v>
      </c>
      <c r="B21" s="19"/>
      <c r="C21" s="34"/>
      <c r="D21" s="25"/>
      <c r="E21" s="33"/>
    </row>
    <row r="22" spans="1:5" s="26" customFormat="1" ht="20.100000000000001" customHeight="1" x14ac:dyDescent="0.15">
      <c r="A22" s="19" t="s">
        <v>62</v>
      </c>
      <c r="B22" s="19"/>
      <c r="C22" s="34"/>
      <c r="D22" s="25"/>
      <c r="E22" s="33"/>
    </row>
    <row r="23" spans="1:5" s="26" customFormat="1" ht="20.100000000000001" customHeight="1" x14ac:dyDescent="0.15">
      <c r="A23" s="19" t="s">
        <v>63</v>
      </c>
      <c r="B23" s="19"/>
      <c r="C23" s="34"/>
      <c r="D23" s="25"/>
      <c r="E23" s="33"/>
    </row>
    <row r="24" spans="1:5" s="26" customFormat="1" ht="20.100000000000001" customHeight="1" x14ac:dyDescent="0.15">
      <c r="A24" s="19" t="s">
        <v>64</v>
      </c>
      <c r="B24" s="19"/>
      <c r="C24" s="34"/>
      <c r="D24" s="25"/>
      <c r="E24" s="33"/>
    </row>
    <row r="25" spans="1:5" s="26" customFormat="1" ht="20.100000000000001" customHeight="1" x14ac:dyDescent="0.15">
      <c r="A25" s="19" t="s">
        <v>65</v>
      </c>
      <c r="B25" s="19"/>
      <c r="C25" s="34"/>
      <c r="D25" s="25"/>
      <c r="E25" s="33"/>
    </row>
    <row r="26" spans="1:5" s="26" customFormat="1" ht="20.100000000000001" customHeight="1" x14ac:dyDescent="0.15">
      <c r="A26" s="19" t="s">
        <v>66</v>
      </c>
      <c r="B26" s="38">
        <f>SUM(B27:B51)</f>
        <v>42150</v>
      </c>
      <c r="C26" s="25">
        <f>SUM(C27:C51)-C27-C45</f>
        <v>54150</v>
      </c>
      <c r="D26" s="25">
        <f>SUM(D27:D51)-D27-D45</f>
        <v>52685</v>
      </c>
      <c r="E26" s="33"/>
    </row>
    <row r="27" spans="1:5" s="26" customFormat="1" ht="20.100000000000001" customHeight="1" x14ac:dyDescent="0.15">
      <c r="A27" s="19" t="s">
        <v>67</v>
      </c>
      <c r="B27" s="19">
        <v>40000</v>
      </c>
      <c r="C27" s="25">
        <f>SUM(C28:C39)</f>
        <v>52000</v>
      </c>
      <c r="D27" s="25">
        <f>SUM(D28:D39)</f>
        <v>50778</v>
      </c>
      <c r="E27" s="33"/>
    </row>
    <row r="28" spans="1:5" s="26" customFormat="1" ht="20.100000000000001" customHeight="1" x14ac:dyDescent="0.15">
      <c r="A28" s="20" t="s">
        <v>68</v>
      </c>
      <c r="B28" s="20"/>
      <c r="C28" s="37">
        <v>2650</v>
      </c>
      <c r="D28" s="25">
        <v>2600</v>
      </c>
      <c r="E28" s="33"/>
    </row>
    <row r="29" spans="1:5" s="26" customFormat="1" ht="20.100000000000001" customHeight="1" x14ac:dyDescent="0.15">
      <c r="A29" s="20" t="s">
        <v>69</v>
      </c>
      <c r="B29" s="20"/>
      <c r="C29" s="37"/>
      <c r="D29" s="25"/>
      <c r="E29" s="33"/>
    </row>
    <row r="30" spans="1:5" s="26" customFormat="1" ht="20.100000000000001" customHeight="1" x14ac:dyDescent="0.15">
      <c r="A30" s="20" t="s">
        <v>70</v>
      </c>
      <c r="B30" s="20"/>
      <c r="C30" s="37">
        <v>19200</v>
      </c>
      <c r="D30" s="25">
        <v>18800</v>
      </c>
      <c r="E30" s="33"/>
    </row>
    <row r="31" spans="1:5" s="26" customFormat="1" ht="20.100000000000001" customHeight="1" x14ac:dyDescent="0.15">
      <c r="A31" s="20" t="s">
        <v>71</v>
      </c>
      <c r="B31" s="20"/>
      <c r="C31" s="37">
        <v>12300</v>
      </c>
      <c r="D31" s="25">
        <v>12000</v>
      </c>
      <c r="E31" s="33"/>
    </row>
    <row r="32" spans="1:5" s="26" customFormat="1" ht="20.100000000000001" customHeight="1" x14ac:dyDescent="0.15">
      <c r="A32" s="20" t="s">
        <v>72</v>
      </c>
      <c r="B32" s="20"/>
      <c r="C32" s="37"/>
      <c r="D32" s="25"/>
      <c r="E32" s="33"/>
    </row>
    <row r="33" spans="1:5" s="26" customFormat="1" ht="20.100000000000001" customHeight="1" x14ac:dyDescent="0.15">
      <c r="A33" s="20" t="s">
        <v>73</v>
      </c>
      <c r="B33" s="20"/>
      <c r="C33" s="37"/>
      <c r="D33" s="25"/>
      <c r="E33" s="33"/>
    </row>
    <row r="34" spans="1:5" s="26" customFormat="1" ht="20.100000000000001" customHeight="1" x14ac:dyDescent="0.15">
      <c r="A34" s="20" t="s">
        <v>74</v>
      </c>
      <c r="B34" s="20"/>
      <c r="C34" s="37"/>
      <c r="D34" s="25"/>
      <c r="E34" s="33"/>
    </row>
    <row r="35" spans="1:5" s="26" customFormat="1" ht="20.100000000000001" customHeight="1" x14ac:dyDescent="0.15">
      <c r="A35" s="20" t="s">
        <v>75</v>
      </c>
      <c r="B35" s="20"/>
      <c r="C35" s="37">
        <v>700</v>
      </c>
      <c r="D35" s="25">
        <v>600</v>
      </c>
      <c r="E35" s="33"/>
    </row>
    <row r="36" spans="1:5" s="26" customFormat="1" ht="20.100000000000001" customHeight="1" x14ac:dyDescent="0.15">
      <c r="A36" s="20" t="s">
        <v>76</v>
      </c>
      <c r="B36" s="20"/>
      <c r="C36" s="37"/>
      <c r="D36" s="25"/>
      <c r="E36" s="33"/>
    </row>
    <row r="37" spans="1:5" s="27" customFormat="1" ht="20.100000000000001" customHeight="1" x14ac:dyDescent="0.15">
      <c r="A37" s="39" t="s">
        <v>77</v>
      </c>
      <c r="B37" s="39"/>
      <c r="C37" s="40">
        <v>1378</v>
      </c>
      <c r="D37" s="25">
        <v>1278</v>
      </c>
      <c r="E37" s="41"/>
    </row>
    <row r="38" spans="1:5" s="26" customFormat="1" ht="20.100000000000001" customHeight="1" x14ac:dyDescent="0.15">
      <c r="A38" s="39" t="s">
        <v>78</v>
      </c>
      <c r="B38" s="39"/>
      <c r="C38" s="40"/>
      <c r="D38" s="25"/>
      <c r="E38" s="33"/>
    </row>
    <row r="39" spans="1:5" s="26" customFormat="1" ht="20.100000000000001" customHeight="1" x14ac:dyDescent="0.15">
      <c r="A39" s="20" t="s">
        <v>79</v>
      </c>
      <c r="B39" s="20"/>
      <c r="C39" s="37">
        <v>15772</v>
      </c>
      <c r="D39" s="25">
        <v>15500</v>
      </c>
      <c r="E39" s="33"/>
    </row>
    <row r="40" spans="1:5" s="26" customFormat="1" ht="20.100000000000001" customHeight="1" x14ac:dyDescent="0.15">
      <c r="A40" s="19" t="s">
        <v>80</v>
      </c>
      <c r="B40" s="19"/>
      <c r="C40" s="34"/>
      <c r="D40" s="25"/>
      <c r="E40" s="33"/>
    </row>
    <row r="41" spans="1:5" s="26" customFormat="1" ht="20.100000000000001" customHeight="1" x14ac:dyDescent="0.15">
      <c r="A41" s="20" t="s">
        <v>68</v>
      </c>
      <c r="B41" s="20"/>
      <c r="C41" s="37"/>
      <c r="D41" s="25"/>
      <c r="E41" s="33"/>
    </row>
    <row r="42" spans="1:5" s="26" customFormat="1" ht="20.100000000000001" customHeight="1" x14ac:dyDescent="0.15">
      <c r="A42" s="20" t="s">
        <v>69</v>
      </c>
      <c r="B42" s="20"/>
      <c r="C42" s="37"/>
      <c r="D42" s="25"/>
      <c r="E42" s="33"/>
    </row>
    <row r="43" spans="1:5" s="26" customFormat="1" ht="20.100000000000001" customHeight="1" x14ac:dyDescent="0.15">
      <c r="A43" s="20" t="s">
        <v>81</v>
      </c>
      <c r="B43" s="20"/>
      <c r="C43" s="37"/>
      <c r="D43" s="25"/>
      <c r="E43" s="33"/>
    </row>
    <row r="44" spans="1:5" s="26" customFormat="1" ht="20.100000000000001" customHeight="1" x14ac:dyDescent="0.15">
      <c r="A44" s="19" t="s">
        <v>82</v>
      </c>
      <c r="B44" s="19">
        <v>50</v>
      </c>
      <c r="C44" s="34">
        <v>50</v>
      </c>
      <c r="D44" s="25"/>
      <c r="E44" s="33"/>
    </row>
    <row r="45" spans="1:5" s="26" customFormat="1" ht="20.100000000000001" customHeight="1" x14ac:dyDescent="0.15">
      <c r="A45" s="19" t="s">
        <v>83</v>
      </c>
      <c r="B45" s="19">
        <v>1400</v>
      </c>
      <c r="C45" s="34">
        <v>1400</v>
      </c>
      <c r="D45" s="25">
        <f>SUM(D46:D50)</f>
        <v>1403</v>
      </c>
      <c r="E45" s="33"/>
    </row>
    <row r="46" spans="1:5" s="26" customFormat="1" ht="20.100000000000001" customHeight="1" x14ac:dyDescent="0.15">
      <c r="A46" s="20" t="s">
        <v>84</v>
      </c>
      <c r="B46" s="20"/>
      <c r="C46" s="37"/>
      <c r="D46" s="25"/>
      <c r="E46" s="33"/>
    </row>
    <row r="47" spans="1:5" s="26" customFormat="1" ht="20.100000000000001" customHeight="1" x14ac:dyDescent="0.15">
      <c r="A47" s="20" t="s">
        <v>85</v>
      </c>
      <c r="B47" s="20"/>
      <c r="C47" s="37">
        <v>30</v>
      </c>
      <c r="D47" s="25">
        <v>30</v>
      </c>
      <c r="E47" s="33"/>
    </row>
    <row r="48" spans="1:5" s="26" customFormat="1" ht="20.100000000000001" customHeight="1" x14ac:dyDescent="0.15">
      <c r="A48" s="20" t="s">
        <v>86</v>
      </c>
      <c r="B48" s="20"/>
      <c r="C48" s="37"/>
      <c r="D48" s="25"/>
      <c r="E48" s="33"/>
    </row>
    <row r="49" spans="1:5" s="26" customFormat="1" ht="20.100000000000001" customHeight="1" x14ac:dyDescent="0.15">
      <c r="A49" s="20" t="s">
        <v>87</v>
      </c>
      <c r="B49" s="20"/>
      <c r="C49" s="37"/>
      <c r="D49" s="25"/>
      <c r="E49" s="33"/>
    </row>
    <row r="50" spans="1:5" s="26" customFormat="1" ht="20.100000000000001" customHeight="1" x14ac:dyDescent="0.15">
      <c r="A50" s="20" t="s">
        <v>88</v>
      </c>
      <c r="B50" s="20"/>
      <c r="C50" s="37">
        <v>1370</v>
      </c>
      <c r="D50" s="25">
        <v>1373</v>
      </c>
      <c r="E50" s="33"/>
    </row>
    <row r="51" spans="1:5" s="26" customFormat="1" ht="20.100000000000001" customHeight="1" x14ac:dyDescent="0.15">
      <c r="A51" s="19" t="s">
        <v>89</v>
      </c>
      <c r="B51" s="19">
        <v>700</v>
      </c>
      <c r="C51" s="34">
        <v>700</v>
      </c>
      <c r="D51" s="25">
        <v>504</v>
      </c>
      <c r="E51" s="33"/>
    </row>
    <row r="52" spans="1:5" s="26" customFormat="1" ht="20.100000000000001" customHeight="1" x14ac:dyDescent="0.15">
      <c r="A52" s="19" t="s">
        <v>90</v>
      </c>
      <c r="B52" s="35">
        <f>SUM(B53:B73)</f>
        <v>0</v>
      </c>
      <c r="C52" s="35">
        <f>SUM(C53:C73)</f>
        <v>0</v>
      </c>
      <c r="D52" s="36">
        <f>SUM(D53:D73)</f>
        <v>0</v>
      </c>
      <c r="E52" s="33"/>
    </row>
    <row r="53" spans="1:5" s="26" customFormat="1" ht="20.100000000000001" customHeight="1" x14ac:dyDescent="0.15">
      <c r="A53" s="20" t="s">
        <v>91</v>
      </c>
      <c r="B53" s="20"/>
      <c r="C53" s="37"/>
      <c r="D53" s="25"/>
      <c r="E53" s="33"/>
    </row>
    <row r="54" spans="1:5" s="26" customFormat="1" ht="20.100000000000001" customHeight="1" x14ac:dyDescent="0.15">
      <c r="A54" s="42" t="s">
        <v>92</v>
      </c>
      <c r="B54" s="42"/>
      <c r="C54" s="37"/>
      <c r="D54" s="25"/>
      <c r="E54" s="33"/>
    </row>
    <row r="55" spans="1:5" s="26" customFormat="1" ht="20.100000000000001" customHeight="1" x14ac:dyDescent="0.15">
      <c r="A55" s="42" t="s">
        <v>93</v>
      </c>
      <c r="B55" s="42"/>
      <c r="C55" s="37"/>
      <c r="D55" s="25"/>
      <c r="E55" s="33"/>
    </row>
    <row r="56" spans="1:5" s="26" customFormat="1" ht="20.100000000000001" customHeight="1" x14ac:dyDescent="0.15">
      <c r="A56" s="42" t="s">
        <v>94</v>
      </c>
      <c r="B56" s="42"/>
      <c r="C56" s="37"/>
      <c r="D56" s="25"/>
      <c r="E56" s="33"/>
    </row>
    <row r="57" spans="1:5" s="26" customFormat="1" ht="20.100000000000001" customHeight="1" x14ac:dyDescent="0.15">
      <c r="A57" s="42" t="s">
        <v>95</v>
      </c>
      <c r="B57" s="42"/>
      <c r="C57" s="37"/>
      <c r="D57" s="25"/>
      <c r="E57" s="33"/>
    </row>
    <row r="58" spans="1:5" s="26" customFormat="1" ht="20.100000000000001" customHeight="1" x14ac:dyDescent="0.15">
      <c r="A58" s="42" t="s">
        <v>96</v>
      </c>
      <c r="B58" s="42"/>
      <c r="C58" s="37"/>
      <c r="D58" s="25"/>
      <c r="E58" s="33"/>
    </row>
    <row r="59" spans="1:5" s="26" customFormat="1" ht="20.100000000000001" customHeight="1" x14ac:dyDescent="0.15">
      <c r="A59" s="20" t="s">
        <v>97</v>
      </c>
      <c r="B59" s="20"/>
      <c r="C59" s="37"/>
      <c r="D59" s="25"/>
      <c r="E59" s="33"/>
    </row>
    <row r="60" spans="1:5" s="26" customFormat="1" ht="20.100000000000001" customHeight="1" x14ac:dyDescent="0.15">
      <c r="A60" s="20" t="s">
        <v>55</v>
      </c>
      <c r="B60" s="20"/>
      <c r="C60" s="37"/>
      <c r="D60" s="25"/>
      <c r="E60" s="33"/>
    </row>
    <row r="61" spans="1:5" s="26" customFormat="1" ht="20.100000000000001" customHeight="1" x14ac:dyDescent="0.15">
      <c r="A61" s="20" t="s">
        <v>98</v>
      </c>
      <c r="B61" s="20"/>
      <c r="C61" s="37"/>
      <c r="D61" s="25"/>
      <c r="E61" s="33"/>
    </row>
    <row r="62" spans="1:5" s="26" customFormat="1" ht="20.100000000000001" customHeight="1" x14ac:dyDescent="0.15">
      <c r="A62" s="20" t="s">
        <v>99</v>
      </c>
      <c r="B62" s="20"/>
      <c r="C62" s="37"/>
      <c r="D62" s="25"/>
      <c r="E62" s="33"/>
    </row>
    <row r="63" spans="1:5" s="26" customFormat="1" ht="20.100000000000001" customHeight="1" x14ac:dyDescent="0.15">
      <c r="A63" s="20" t="s">
        <v>100</v>
      </c>
      <c r="B63" s="20"/>
      <c r="C63" s="37"/>
      <c r="D63" s="25"/>
      <c r="E63" s="33"/>
    </row>
    <row r="64" spans="1:5" s="26" customFormat="1" ht="20.100000000000001" customHeight="1" x14ac:dyDescent="0.15">
      <c r="A64" s="20" t="s">
        <v>101</v>
      </c>
      <c r="B64" s="20"/>
      <c r="C64" s="37"/>
      <c r="D64" s="25"/>
      <c r="E64" s="33"/>
    </row>
    <row r="65" spans="1:5" s="26" customFormat="1" ht="20.100000000000001" customHeight="1" x14ac:dyDescent="0.15">
      <c r="A65" s="20" t="s">
        <v>55</v>
      </c>
      <c r="B65" s="20"/>
      <c r="C65" s="37"/>
      <c r="D65" s="25"/>
      <c r="E65" s="33"/>
    </row>
    <row r="66" spans="1:5" s="26" customFormat="1" ht="20.100000000000001" customHeight="1" x14ac:dyDescent="0.15">
      <c r="A66" s="20" t="s">
        <v>98</v>
      </c>
      <c r="B66" s="20"/>
      <c r="C66" s="37"/>
      <c r="D66" s="25"/>
      <c r="E66" s="33"/>
    </row>
    <row r="67" spans="1:5" s="26" customFormat="1" ht="20.100000000000001" customHeight="1" x14ac:dyDescent="0.15">
      <c r="A67" s="20" t="s">
        <v>102</v>
      </c>
      <c r="B67" s="20"/>
      <c r="C67" s="37"/>
      <c r="D67" s="25"/>
      <c r="E67" s="33"/>
    </row>
    <row r="68" spans="1:5" s="26" customFormat="1" ht="20.100000000000001" customHeight="1" x14ac:dyDescent="0.15">
      <c r="A68" s="20" t="s">
        <v>103</v>
      </c>
      <c r="B68" s="20"/>
      <c r="C68" s="37"/>
      <c r="D68" s="25"/>
      <c r="E68" s="33"/>
    </row>
    <row r="69" spans="1:5" s="26" customFormat="1" ht="20.100000000000001" customHeight="1" x14ac:dyDescent="0.15">
      <c r="A69" s="20" t="s">
        <v>104</v>
      </c>
      <c r="B69" s="20"/>
      <c r="C69" s="37"/>
      <c r="D69" s="25"/>
      <c r="E69" s="33"/>
    </row>
    <row r="70" spans="1:5" s="26" customFormat="1" ht="20.100000000000001" customHeight="1" x14ac:dyDescent="0.15">
      <c r="A70" s="20" t="s">
        <v>105</v>
      </c>
      <c r="B70" s="20"/>
      <c r="C70" s="37"/>
      <c r="D70" s="25"/>
      <c r="E70" s="33"/>
    </row>
    <row r="71" spans="1:5" s="26" customFormat="1" ht="20.100000000000001" customHeight="1" x14ac:dyDescent="0.15">
      <c r="A71" s="20" t="s">
        <v>106</v>
      </c>
      <c r="B71" s="20"/>
      <c r="C71" s="37"/>
      <c r="D71" s="25"/>
      <c r="E71" s="33"/>
    </row>
    <row r="72" spans="1:5" s="26" customFormat="1" ht="20.100000000000001" customHeight="1" x14ac:dyDescent="0.15">
      <c r="A72" s="20" t="s">
        <v>107</v>
      </c>
      <c r="B72" s="20"/>
      <c r="C72" s="37"/>
      <c r="D72" s="25"/>
      <c r="E72" s="33"/>
    </row>
    <row r="73" spans="1:5" s="26" customFormat="1" ht="20.100000000000001" customHeight="1" x14ac:dyDescent="0.15">
      <c r="A73" s="20" t="s">
        <v>108</v>
      </c>
      <c r="B73" s="20"/>
      <c r="C73" s="37"/>
      <c r="D73" s="25"/>
      <c r="E73" s="33"/>
    </row>
    <row r="74" spans="1:5" s="26" customFormat="1" ht="20.100000000000001" customHeight="1" x14ac:dyDescent="0.15">
      <c r="A74" s="17" t="s">
        <v>109</v>
      </c>
      <c r="B74" s="35">
        <f>SUM(B75:B114)</f>
        <v>0</v>
      </c>
      <c r="C74" s="35">
        <f>SUM(C75:C114)</f>
        <v>0</v>
      </c>
      <c r="D74" s="36">
        <f>SUM(D75:D114)</f>
        <v>0</v>
      </c>
      <c r="E74" s="33"/>
    </row>
    <row r="75" spans="1:5" s="26" customFormat="1" ht="20.100000000000001" customHeight="1" x14ac:dyDescent="0.15">
      <c r="A75" s="20" t="s">
        <v>110</v>
      </c>
      <c r="B75" s="20"/>
      <c r="C75" s="37"/>
      <c r="D75" s="25"/>
      <c r="E75" s="33"/>
    </row>
    <row r="76" spans="1:5" s="26" customFormat="1" ht="20.100000000000001" customHeight="1" x14ac:dyDescent="0.15">
      <c r="A76" s="20" t="s">
        <v>111</v>
      </c>
      <c r="B76" s="20"/>
      <c r="C76" s="37"/>
      <c r="D76" s="25"/>
      <c r="E76" s="33"/>
    </row>
    <row r="77" spans="1:5" s="26" customFormat="1" ht="20.100000000000001" customHeight="1" x14ac:dyDescent="0.15">
      <c r="A77" s="20" t="s">
        <v>112</v>
      </c>
      <c r="B77" s="20"/>
      <c r="C77" s="37"/>
      <c r="D77" s="25"/>
      <c r="E77" s="33"/>
    </row>
    <row r="78" spans="1:5" s="26" customFormat="1" ht="20.100000000000001" customHeight="1" x14ac:dyDescent="0.15">
      <c r="A78" s="20" t="s">
        <v>113</v>
      </c>
      <c r="B78" s="20"/>
      <c r="C78" s="37"/>
      <c r="D78" s="25"/>
      <c r="E78" s="33"/>
    </row>
    <row r="79" spans="1:5" s="26" customFormat="1" ht="20.100000000000001" customHeight="1" x14ac:dyDescent="0.15">
      <c r="A79" s="20" t="s">
        <v>114</v>
      </c>
      <c r="B79" s="20"/>
      <c r="C79" s="37"/>
      <c r="D79" s="25"/>
      <c r="E79" s="33"/>
    </row>
    <row r="80" spans="1:5" s="26" customFormat="1" ht="20.100000000000001" customHeight="1" x14ac:dyDescent="0.15">
      <c r="A80" s="20" t="s">
        <v>115</v>
      </c>
      <c r="B80" s="20"/>
      <c r="C80" s="20"/>
      <c r="D80" s="25"/>
      <c r="E80" s="33"/>
    </row>
    <row r="81" spans="1:5" s="26" customFormat="1" ht="20.100000000000001" customHeight="1" x14ac:dyDescent="0.15">
      <c r="A81" s="20" t="s">
        <v>113</v>
      </c>
      <c r="B81" s="20"/>
      <c r="C81" s="37"/>
      <c r="D81" s="25"/>
      <c r="E81" s="33"/>
    </row>
    <row r="82" spans="1:5" s="26" customFormat="1" ht="20.100000000000001" customHeight="1" x14ac:dyDescent="0.15">
      <c r="A82" s="20" t="s">
        <v>116</v>
      </c>
      <c r="B82" s="20"/>
      <c r="C82" s="37"/>
      <c r="D82" s="25"/>
      <c r="E82" s="33"/>
    </row>
    <row r="83" spans="1:5" s="26" customFormat="1" ht="20.100000000000001" customHeight="1" x14ac:dyDescent="0.15">
      <c r="A83" s="20" t="s">
        <v>117</v>
      </c>
      <c r="B83" s="20"/>
      <c r="C83" s="37"/>
      <c r="D83" s="25"/>
      <c r="E83" s="33"/>
    </row>
    <row r="84" spans="1:5" s="26" customFormat="1" ht="20.100000000000001" customHeight="1" x14ac:dyDescent="0.15">
      <c r="A84" s="20" t="s">
        <v>118</v>
      </c>
      <c r="B84" s="20"/>
      <c r="C84" s="37"/>
      <c r="D84" s="25"/>
      <c r="E84" s="33"/>
    </row>
    <row r="85" spans="1:5" s="26" customFormat="1" ht="20.100000000000001" customHeight="1" x14ac:dyDescent="0.15">
      <c r="A85" s="20" t="s">
        <v>119</v>
      </c>
      <c r="B85" s="20"/>
      <c r="C85" s="37"/>
      <c r="D85" s="25"/>
      <c r="E85" s="33"/>
    </row>
    <row r="86" spans="1:5" s="26" customFormat="1" ht="20.100000000000001" customHeight="1" x14ac:dyDescent="0.15">
      <c r="A86" s="20" t="s">
        <v>120</v>
      </c>
      <c r="B86" s="20"/>
      <c r="C86" s="37"/>
      <c r="D86" s="25"/>
      <c r="E86" s="33"/>
    </row>
    <row r="87" spans="1:5" s="26" customFormat="1" ht="20.100000000000001" customHeight="1" x14ac:dyDescent="0.15">
      <c r="A87" s="20" t="s">
        <v>121</v>
      </c>
      <c r="B87" s="20"/>
      <c r="C87" s="37"/>
      <c r="D87" s="25"/>
      <c r="E87" s="33"/>
    </row>
    <row r="88" spans="1:5" s="26" customFormat="1" ht="20.100000000000001" customHeight="1" x14ac:dyDescent="0.15">
      <c r="A88" s="20" t="s">
        <v>122</v>
      </c>
      <c r="B88" s="20"/>
      <c r="C88" s="37"/>
      <c r="D88" s="25"/>
      <c r="E88" s="33"/>
    </row>
    <row r="89" spans="1:5" s="26" customFormat="1" ht="20.100000000000001" customHeight="1" x14ac:dyDescent="0.15">
      <c r="A89" s="20" t="s">
        <v>123</v>
      </c>
      <c r="B89" s="20"/>
      <c r="C89" s="37"/>
      <c r="D89" s="25"/>
      <c r="E89" s="33"/>
    </row>
    <row r="90" spans="1:5" s="26" customFormat="1" ht="20.100000000000001" customHeight="1" x14ac:dyDescent="0.15">
      <c r="A90" s="20" t="s">
        <v>124</v>
      </c>
      <c r="B90" s="20"/>
      <c r="C90" s="37"/>
      <c r="D90" s="25"/>
      <c r="E90" s="33"/>
    </row>
    <row r="91" spans="1:5" s="26" customFormat="1" ht="20.100000000000001" customHeight="1" x14ac:dyDescent="0.15">
      <c r="A91" s="20" t="s">
        <v>125</v>
      </c>
      <c r="B91" s="20"/>
      <c r="C91" s="37"/>
      <c r="D91" s="25"/>
      <c r="E91" s="33"/>
    </row>
    <row r="92" spans="1:5" s="26" customFormat="1" ht="20.100000000000001" customHeight="1" x14ac:dyDescent="0.15">
      <c r="A92" s="20" t="s">
        <v>126</v>
      </c>
      <c r="B92" s="20"/>
      <c r="C92" s="37"/>
      <c r="D92" s="25"/>
      <c r="E92" s="33"/>
    </row>
    <row r="93" spans="1:5" s="26" customFormat="1" ht="20.100000000000001" customHeight="1" x14ac:dyDescent="0.15">
      <c r="A93" s="20" t="s">
        <v>127</v>
      </c>
      <c r="B93" s="20"/>
      <c r="C93" s="37"/>
      <c r="D93" s="25"/>
      <c r="E93" s="33"/>
    </row>
    <row r="94" spans="1:5" s="26" customFormat="1" ht="20.100000000000001" customHeight="1" x14ac:dyDescent="0.15">
      <c r="A94" s="20" t="s">
        <v>128</v>
      </c>
      <c r="B94" s="20"/>
      <c r="C94" s="37"/>
      <c r="D94" s="25"/>
      <c r="E94" s="33"/>
    </row>
    <row r="95" spans="1:5" s="26" customFormat="1" ht="20.100000000000001" customHeight="1" x14ac:dyDescent="0.15">
      <c r="A95" s="20" t="s">
        <v>129</v>
      </c>
      <c r="B95" s="20"/>
      <c r="C95" s="37"/>
      <c r="D95" s="25"/>
      <c r="E95" s="33"/>
    </row>
    <row r="96" spans="1:5" s="26" customFormat="1" ht="20.100000000000001" customHeight="1" x14ac:dyDescent="0.15">
      <c r="A96" s="20" t="s">
        <v>130</v>
      </c>
      <c r="B96" s="20"/>
      <c r="C96" s="37"/>
      <c r="D96" s="25"/>
      <c r="E96" s="33"/>
    </row>
    <row r="97" spans="1:5" s="26" customFormat="1" ht="20.100000000000001" customHeight="1" x14ac:dyDescent="0.15">
      <c r="A97" s="20" t="s">
        <v>131</v>
      </c>
      <c r="B97" s="20"/>
      <c r="C97" s="37"/>
      <c r="D97" s="25"/>
      <c r="E97" s="33"/>
    </row>
    <row r="98" spans="1:5" s="26" customFormat="1" ht="20.100000000000001" customHeight="1" x14ac:dyDescent="0.15">
      <c r="A98" s="20" t="s">
        <v>132</v>
      </c>
      <c r="B98" s="20"/>
      <c r="C98" s="37"/>
      <c r="D98" s="25"/>
      <c r="E98" s="33"/>
    </row>
    <row r="99" spans="1:5" s="26" customFormat="1" ht="20.100000000000001" customHeight="1" x14ac:dyDescent="0.15">
      <c r="A99" s="20" t="s">
        <v>133</v>
      </c>
      <c r="B99" s="20"/>
      <c r="C99" s="37"/>
      <c r="D99" s="25"/>
      <c r="E99" s="33"/>
    </row>
    <row r="100" spans="1:5" s="26" customFormat="1" ht="20.100000000000001" customHeight="1" x14ac:dyDescent="0.15">
      <c r="A100" s="20" t="s">
        <v>134</v>
      </c>
      <c r="B100" s="20"/>
      <c r="C100" s="37"/>
      <c r="D100" s="25"/>
      <c r="E100" s="33"/>
    </row>
    <row r="101" spans="1:5" s="26" customFormat="1" ht="20.100000000000001" customHeight="1" x14ac:dyDescent="0.15">
      <c r="A101" s="20" t="s">
        <v>135</v>
      </c>
      <c r="B101" s="20"/>
      <c r="C101" s="37"/>
      <c r="D101" s="25"/>
      <c r="E101" s="33"/>
    </row>
    <row r="102" spans="1:5" s="26" customFormat="1" ht="20.100000000000001" customHeight="1" x14ac:dyDescent="0.15">
      <c r="A102" s="20" t="s">
        <v>136</v>
      </c>
      <c r="B102" s="20"/>
      <c r="C102" s="37"/>
      <c r="D102" s="25"/>
      <c r="E102" s="33"/>
    </row>
    <row r="103" spans="1:5" s="26" customFormat="1" ht="20.100000000000001" customHeight="1" x14ac:dyDescent="0.15">
      <c r="A103" s="20" t="s">
        <v>137</v>
      </c>
      <c r="B103" s="20"/>
      <c r="C103" s="37"/>
      <c r="D103" s="25"/>
      <c r="E103" s="33"/>
    </row>
    <row r="104" spans="1:5" s="26" customFormat="1" ht="20.100000000000001" customHeight="1" x14ac:dyDescent="0.15">
      <c r="A104" s="20" t="s">
        <v>138</v>
      </c>
      <c r="B104" s="20"/>
      <c r="C104" s="37"/>
      <c r="D104" s="25"/>
      <c r="E104" s="33"/>
    </row>
    <row r="105" spans="1:5" s="26" customFormat="1" ht="20.100000000000001" customHeight="1" x14ac:dyDescent="0.15">
      <c r="A105" s="20" t="s">
        <v>139</v>
      </c>
      <c r="B105" s="20"/>
      <c r="C105" s="37"/>
      <c r="D105" s="25"/>
      <c r="E105" s="33"/>
    </row>
    <row r="106" spans="1:5" s="26" customFormat="1" ht="20.100000000000001" customHeight="1" x14ac:dyDescent="0.15">
      <c r="A106" s="20" t="s">
        <v>140</v>
      </c>
      <c r="B106" s="20"/>
      <c r="C106" s="37"/>
      <c r="D106" s="25"/>
      <c r="E106" s="33"/>
    </row>
    <row r="107" spans="1:5" s="26" customFormat="1" ht="20.100000000000001" customHeight="1" x14ac:dyDescent="0.15">
      <c r="A107" s="20" t="s">
        <v>141</v>
      </c>
      <c r="B107" s="20"/>
      <c r="C107" s="37"/>
      <c r="D107" s="25"/>
      <c r="E107" s="33"/>
    </row>
    <row r="108" spans="1:5" s="26" customFormat="1" ht="20.100000000000001" customHeight="1" x14ac:dyDescent="0.15">
      <c r="A108" s="20" t="s">
        <v>142</v>
      </c>
      <c r="B108" s="20"/>
      <c r="C108" s="37"/>
      <c r="D108" s="25"/>
      <c r="E108" s="33"/>
    </row>
    <row r="109" spans="1:5" s="26" customFormat="1" ht="20.100000000000001" customHeight="1" x14ac:dyDescent="0.15">
      <c r="A109" s="20" t="s">
        <v>143</v>
      </c>
      <c r="B109" s="20"/>
      <c r="C109" s="37"/>
      <c r="D109" s="25"/>
      <c r="E109" s="33"/>
    </row>
    <row r="110" spans="1:5" s="26" customFormat="1" ht="20.100000000000001" customHeight="1" x14ac:dyDescent="0.15">
      <c r="A110" s="20" t="s">
        <v>144</v>
      </c>
      <c r="B110" s="20"/>
      <c r="C110" s="37"/>
      <c r="D110" s="25"/>
      <c r="E110" s="33"/>
    </row>
    <row r="111" spans="1:5" s="26" customFormat="1" ht="20.100000000000001" customHeight="1" x14ac:dyDescent="0.15">
      <c r="A111" s="20" t="s">
        <v>145</v>
      </c>
      <c r="B111" s="20"/>
      <c r="C111" s="37"/>
      <c r="D111" s="25"/>
      <c r="E111" s="33"/>
    </row>
    <row r="112" spans="1:5" s="26" customFormat="1" ht="20.100000000000001" customHeight="1" x14ac:dyDescent="0.15">
      <c r="A112" s="20" t="s">
        <v>146</v>
      </c>
      <c r="B112" s="20"/>
      <c r="C112" s="37"/>
      <c r="D112" s="25"/>
      <c r="E112" s="33"/>
    </row>
    <row r="113" spans="1:5" s="26" customFormat="1" ht="20.100000000000001" customHeight="1" x14ac:dyDescent="0.15">
      <c r="A113" s="20" t="s">
        <v>147</v>
      </c>
      <c r="B113" s="20"/>
      <c r="C113" s="37"/>
      <c r="D113" s="25"/>
      <c r="E113" s="33"/>
    </row>
    <row r="114" spans="1:5" s="26" customFormat="1" ht="20.100000000000001" customHeight="1" x14ac:dyDescent="0.15">
      <c r="A114" s="20" t="s">
        <v>148</v>
      </c>
      <c r="B114" s="20"/>
      <c r="C114" s="37"/>
      <c r="D114" s="25"/>
      <c r="E114" s="33"/>
    </row>
    <row r="115" spans="1:5" s="26" customFormat="1" ht="20.100000000000001" customHeight="1" x14ac:dyDescent="0.15">
      <c r="A115" s="17" t="s">
        <v>149</v>
      </c>
      <c r="B115" s="38">
        <f>SUM(B116:B125)</f>
        <v>0</v>
      </c>
      <c r="C115" s="38">
        <f>SUM(C116:C125)</f>
        <v>0</v>
      </c>
      <c r="D115" s="25">
        <f>SUM(D116:D125)</f>
        <v>0</v>
      </c>
      <c r="E115" s="33"/>
    </row>
    <row r="116" spans="1:5" s="26" customFormat="1" ht="20.100000000000001" customHeight="1" x14ac:dyDescent="0.15">
      <c r="A116" s="20" t="s">
        <v>150</v>
      </c>
      <c r="B116" s="20"/>
      <c r="C116" s="37"/>
      <c r="D116" s="25"/>
      <c r="E116" s="33"/>
    </row>
    <row r="117" spans="1:5" s="26" customFormat="1" ht="20.100000000000001" customHeight="1" x14ac:dyDescent="0.15">
      <c r="A117" s="20" t="s">
        <v>151</v>
      </c>
      <c r="B117" s="20"/>
      <c r="C117" s="37"/>
      <c r="D117" s="25"/>
      <c r="E117" s="33"/>
    </row>
    <row r="118" spans="1:5" s="26" customFormat="1" ht="20.100000000000001" customHeight="1" x14ac:dyDescent="0.15">
      <c r="A118" s="20" t="s">
        <v>152</v>
      </c>
      <c r="B118" s="20"/>
      <c r="C118" s="37"/>
      <c r="D118" s="25"/>
      <c r="E118" s="33"/>
    </row>
    <row r="119" spans="1:5" s="26" customFormat="1" ht="20.100000000000001" customHeight="1" x14ac:dyDescent="0.15">
      <c r="A119" s="20" t="s">
        <v>153</v>
      </c>
      <c r="B119" s="20"/>
      <c r="C119" s="37"/>
      <c r="D119" s="25"/>
      <c r="E119" s="33"/>
    </row>
    <row r="120" spans="1:5" s="26" customFormat="1" ht="20.100000000000001" customHeight="1" x14ac:dyDescent="0.15">
      <c r="A120" s="20" t="s">
        <v>154</v>
      </c>
      <c r="B120" s="20"/>
      <c r="C120" s="37"/>
      <c r="D120" s="25"/>
      <c r="E120" s="33"/>
    </row>
    <row r="121" spans="1:5" s="26" customFormat="1" ht="20.100000000000001" customHeight="1" x14ac:dyDescent="0.15">
      <c r="A121" s="20" t="s">
        <v>155</v>
      </c>
      <c r="B121" s="20"/>
      <c r="C121" s="37"/>
      <c r="D121" s="25"/>
      <c r="E121" s="33"/>
    </row>
    <row r="122" spans="1:5" s="26" customFormat="1" ht="20.100000000000001" customHeight="1" x14ac:dyDescent="0.15">
      <c r="A122" s="20" t="s">
        <v>156</v>
      </c>
      <c r="B122" s="20"/>
      <c r="C122" s="37"/>
      <c r="D122" s="25"/>
      <c r="E122" s="33"/>
    </row>
    <row r="123" spans="1:5" s="26" customFormat="1" ht="20.100000000000001" customHeight="1" x14ac:dyDescent="0.15">
      <c r="A123" s="20" t="s">
        <v>157</v>
      </c>
      <c r="B123" s="20"/>
      <c r="C123" s="37"/>
      <c r="D123" s="25"/>
      <c r="E123" s="33"/>
    </row>
    <row r="124" spans="1:5" s="26" customFormat="1" ht="20.100000000000001" customHeight="1" x14ac:dyDescent="0.15">
      <c r="A124" s="20" t="s">
        <v>158</v>
      </c>
      <c r="B124" s="20"/>
      <c r="C124" s="37"/>
      <c r="D124" s="25"/>
      <c r="E124" s="33"/>
    </row>
    <row r="125" spans="1:5" s="26" customFormat="1" ht="20.100000000000001" customHeight="1" x14ac:dyDescent="0.15">
      <c r="A125" s="20" t="s">
        <v>159</v>
      </c>
      <c r="B125" s="20"/>
      <c r="C125" s="37"/>
      <c r="D125" s="25"/>
      <c r="E125" s="33"/>
    </row>
    <row r="126" spans="1:5" s="26" customFormat="1" ht="20.100000000000001" customHeight="1" x14ac:dyDescent="0.15">
      <c r="A126" s="17" t="s">
        <v>160</v>
      </c>
      <c r="B126" s="38">
        <f>SUM(B127:B132)</f>
        <v>0</v>
      </c>
      <c r="C126" s="38">
        <f>SUM(C127:C132)</f>
        <v>0</v>
      </c>
      <c r="D126" s="25">
        <f>SUM(D127:D132)</f>
        <v>0</v>
      </c>
      <c r="E126" s="33"/>
    </row>
    <row r="127" spans="1:5" s="26" customFormat="1" ht="20.100000000000001" customHeight="1" x14ac:dyDescent="0.15">
      <c r="A127" s="20" t="s">
        <v>161</v>
      </c>
      <c r="B127" s="21"/>
      <c r="C127" s="37"/>
      <c r="D127" s="25"/>
      <c r="E127" s="33"/>
    </row>
    <row r="128" spans="1:5" s="26" customFormat="1" ht="20.100000000000001" customHeight="1" x14ac:dyDescent="0.15">
      <c r="A128" s="20" t="s">
        <v>162</v>
      </c>
      <c r="B128" s="20"/>
      <c r="C128" s="37"/>
      <c r="D128" s="25"/>
      <c r="E128" s="33"/>
    </row>
    <row r="129" spans="1:5" s="26" customFormat="1" ht="20.100000000000001" customHeight="1" x14ac:dyDescent="0.15">
      <c r="A129" s="20" t="s">
        <v>163</v>
      </c>
      <c r="B129" s="20"/>
      <c r="C129" s="37"/>
      <c r="D129" s="25"/>
      <c r="E129" s="33"/>
    </row>
    <row r="130" spans="1:5" s="26" customFormat="1" ht="20.100000000000001" customHeight="1" x14ac:dyDescent="0.15">
      <c r="A130" s="20" t="s">
        <v>164</v>
      </c>
      <c r="B130" s="20"/>
      <c r="C130" s="37"/>
      <c r="D130" s="25"/>
      <c r="E130" s="33"/>
    </row>
    <row r="131" spans="1:5" s="26" customFormat="1" ht="20.100000000000001" customHeight="1" x14ac:dyDescent="0.15">
      <c r="A131" s="20" t="s">
        <v>165</v>
      </c>
      <c r="B131" s="20"/>
      <c r="C131" s="37"/>
      <c r="D131" s="25"/>
      <c r="E131" s="33"/>
    </row>
    <row r="132" spans="1:5" s="26" customFormat="1" ht="20.100000000000001" customHeight="1" x14ac:dyDescent="0.15">
      <c r="A132" s="20" t="s">
        <v>166</v>
      </c>
      <c r="B132" s="21"/>
      <c r="C132" s="21"/>
      <c r="D132" s="25"/>
      <c r="E132" s="33"/>
    </row>
    <row r="133" spans="1:5" s="26" customFormat="1" ht="20.100000000000001" customHeight="1" x14ac:dyDescent="0.15">
      <c r="A133" s="17" t="s">
        <v>167</v>
      </c>
      <c r="B133" s="38">
        <f>B134+B144</f>
        <v>0</v>
      </c>
      <c r="C133" s="38">
        <f>C134+C144</f>
        <v>0</v>
      </c>
      <c r="D133" s="25">
        <f>D134+D144</f>
        <v>0</v>
      </c>
      <c r="E133" s="33"/>
    </row>
    <row r="134" spans="1:5" s="26" customFormat="1" ht="20.100000000000001" customHeight="1" x14ac:dyDescent="0.15">
      <c r="A134" s="20" t="s">
        <v>168</v>
      </c>
      <c r="B134" s="20"/>
      <c r="C134" s="37"/>
      <c r="D134" s="25">
        <f>SUM(D135:D143)</f>
        <v>0</v>
      </c>
      <c r="E134" s="33"/>
    </row>
    <row r="135" spans="1:5" s="26" customFormat="1" ht="20.100000000000001" customHeight="1" x14ac:dyDescent="0.15">
      <c r="A135" s="20" t="s">
        <v>169</v>
      </c>
      <c r="B135" s="20"/>
      <c r="C135" s="37"/>
      <c r="D135" s="25"/>
      <c r="E135" s="33"/>
    </row>
    <row r="136" spans="1:5" s="26" customFormat="1" ht="20.100000000000001" customHeight="1" x14ac:dyDescent="0.15">
      <c r="A136" s="39" t="s">
        <v>170</v>
      </c>
      <c r="B136" s="39"/>
      <c r="C136" s="40"/>
      <c r="D136" s="25"/>
      <c r="E136" s="33"/>
    </row>
    <row r="137" spans="1:5" s="26" customFormat="1" ht="20.100000000000001" customHeight="1" x14ac:dyDescent="0.15">
      <c r="A137" s="20" t="s">
        <v>171</v>
      </c>
      <c r="B137" s="20"/>
      <c r="C137" s="37"/>
      <c r="D137" s="25"/>
      <c r="E137" s="33"/>
    </row>
    <row r="138" spans="1:5" s="26" customFormat="1" ht="20.100000000000001" customHeight="1" x14ac:dyDescent="0.15">
      <c r="A138" s="20" t="s">
        <v>172</v>
      </c>
      <c r="B138" s="20"/>
      <c r="C138" s="37"/>
      <c r="D138" s="25"/>
      <c r="E138" s="33"/>
    </row>
    <row r="139" spans="1:5" s="26" customFormat="1" ht="20.100000000000001" customHeight="1" x14ac:dyDescent="0.15">
      <c r="A139" s="20" t="s">
        <v>173</v>
      </c>
      <c r="B139" s="20"/>
      <c r="C139" s="37"/>
      <c r="D139" s="25"/>
      <c r="E139" s="33"/>
    </row>
    <row r="140" spans="1:5" s="26" customFormat="1" ht="20.100000000000001" customHeight="1" x14ac:dyDescent="0.15">
      <c r="A140" s="20" t="s">
        <v>174</v>
      </c>
      <c r="B140" s="20"/>
      <c r="C140" s="37"/>
      <c r="D140" s="25"/>
      <c r="E140" s="33"/>
    </row>
    <row r="141" spans="1:5" s="26" customFormat="1" ht="20.100000000000001" customHeight="1" x14ac:dyDescent="0.15">
      <c r="A141" s="20" t="s">
        <v>175</v>
      </c>
      <c r="B141" s="20"/>
      <c r="C141" s="37"/>
      <c r="D141" s="25"/>
      <c r="E141" s="33"/>
    </row>
    <row r="142" spans="1:5" s="26" customFormat="1" ht="20.100000000000001" customHeight="1" x14ac:dyDescent="0.15">
      <c r="A142" s="20" t="s">
        <v>176</v>
      </c>
      <c r="B142" s="20"/>
      <c r="C142" s="37"/>
      <c r="D142" s="25"/>
      <c r="E142" s="33"/>
    </row>
    <row r="143" spans="1:5" s="26" customFormat="1" ht="20.100000000000001" customHeight="1" x14ac:dyDescent="0.15">
      <c r="A143" s="20" t="s">
        <v>177</v>
      </c>
      <c r="B143" s="20"/>
      <c r="C143" s="37"/>
      <c r="D143" s="25"/>
      <c r="E143" s="33"/>
    </row>
    <row r="144" spans="1:5" s="26" customFormat="1" ht="20.100000000000001" customHeight="1" x14ac:dyDescent="0.15">
      <c r="A144" s="20" t="s">
        <v>178</v>
      </c>
      <c r="B144" s="21"/>
      <c r="C144" s="25">
        <f>SUM(C145:C154)</f>
        <v>0</v>
      </c>
      <c r="D144" s="25">
        <f>SUM(D145:D154)</f>
        <v>0</v>
      </c>
      <c r="E144" s="33"/>
    </row>
    <row r="145" spans="1:5" s="26" customFormat="1" ht="20.100000000000001" customHeight="1" x14ac:dyDescent="0.15">
      <c r="A145" s="39" t="s">
        <v>179</v>
      </c>
      <c r="B145" s="39"/>
      <c r="C145" s="40"/>
      <c r="D145" s="25"/>
      <c r="E145" s="33"/>
    </row>
    <row r="146" spans="1:5" s="26" customFormat="1" ht="20.100000000000001" customHeight="1" x14ac:dyDescent="0.15">
      <c r="A146" s="20" t="s">
        <v>180</v>
      </c>
      <c r="B146" s="20"/>
      <c r="C146" s="37"/>
      <c r="D146" s="25"/>
      <c r="E146" s="33"/>
    </row>
    <row r="147" spans="1:5" s="26" customFormat="1" ht="20.100000000000001" customHeight="1" x14ac:dyDescent="0.15">
      <c r="A147" s="20" t="s">
        <v>181</v>
      </c>
      <c r="B147" s="20"/>
      <c r="C147" s="37"/>
      <c r="D147" s="25"/>
      <c r="E147" s="33"/>
    </row>
    <row r="148" spans="1:5" s="26" customFormat="1" ht="20.100000000000001" customHeight="1" x14ac:dyDescent="0.15">
      <c r="A148" s="20" t="s">
        <v>182</v>
      </c>
      <c r="B148" s="20"/>
      <c r="C148" s="37"/>
      <c r="D148" s="25"/>
      <c r="E148" s="33"/>
    </row>
    <row r="149" spans="1:5" s="26" customFormat="1" ht="20.100000000000001" customHeight="1" x14ac:dyDescent="0.15">
      <c r="A149" s="20" t="s">
        <v>183</v>
      </c>
      <c r="B149" s="20"/>
      <c r="C149" s="37"/>
      <c r="D149" s="43"/>
      <c r="E149" s="33"/>
    </row>
    <row r="150" spans="1:5" s="26" customFormat="1" ht="20.100000000000001" customHeight="1" x14ac:dyDescent="0.15">
      <c r="A150" s="20" t="s">
        <v>184</v>
      </c>
      <c r="B150" s="20"/>
      <c r="C150" s="37"/>
      <c r="D150" s="25"/>
      <c r="E150" s="33"/>
    </row>
    <row r="151" spans="1:5" s="26" customFormat="1" ht="20.100000000000001" customHeight="1" x14ac:dyDescent="0.15">
      <c r="A151" s="20" t="s">
        <v>185</v>
      </c>
      <c r="B151" s="20"/>
      <c r="C151" s="37"/>
      <c r="D151" s="25"/>
      <c r="E151" s="33"/>
    </row>
    <row r="152" spans="1:5" s="26" customFormat="1" ht="20.100000000000001" customHeight="1" x14ac:dyDescent="0.15">
      <c r="A152" s="20" t="s">
        <v>186</v>
      </c>
      <c r="B152" s="20"/>
      <c r="C152" s="37"/>
      <c r="D152" s="25"/>
      <c r="E152" s="33"/>
    </row>
    <row r="153" spans="1:5" s="26" customFormat="1" ht="20.100000000000001" customHeight="1" x14ac:dyDescent="0.15">
      <c r="A153" s="20" t="s">
        <v>187</v>
      </c>
      <c r="B153" s="20"/>
      <c r="C153" s="37"/>
      <c r="D153" s="25"/>
      <c r="E153" s="33"/>
    </row>
    <row r="154" spans="1:5" s="26" customFormat="1" ht="20.100000000000001" customHeight="1" x14ac:dyDescent="0.15">
      <c r="A154" s="20" t="s">
        <v>188</v>
      </c>
      <c r="B154" s="20"/>
      <c r="C154" s="37"/>
      <c r="D154" s="25"/>
      <c r="E154" s="33"/>
    </row>
    <row r="155" spans="1:5" s="26" customFormat="1" ht="20.100000000000001" customHeight="1" x14ac:dyDescent="0.15">
      <c r="A155" s="17" t="s">
        <v>189</v>
      </c>
      <c r="B155" s="17"/>
      <c r="C155" s="34">
        <v>2656</v>
      </c>
      <c r="D155" s="25">
        <v>2656</v>
      </c>
      <c r="E155" s="33"/>
    </row>
    <row r="156" spans="1:5" s="26" customFormat="1" ht="20.100000000000001" customHeight="1" x14ac:dyDescent="0.15">
      <c r="A156" s="17" t="s">
        <v>190</v>
      </c>
      <c r="B156" s="17"/>
      <c r="C156" s="34"/>
      <c r="D156" s="25"/>
      <c r="E156" s="33"/>
    </row>
    <row r="157" spans="1:5" s="26" customFormat="1" ht="20.100000000000001" customHeight="1" x14ac:dyDescent="0.15">
      <c r="A157" s="17"/>
      <c r="B157" s="17"/>
      <c r="C157" s="34"/>
      <c r="D157" s="25"/>
      <c r="E157" s="33"/>
    </row>
    <row r="158" spans="1:5" s="26" customFormat="1" ht="20.100000000000001" customHeight="1" x14ac:dyDescent="0.15">
      <c r="A158" s="17"/>
      <c r="B158" s="17"/>
      <c r="C158" s="34"/>
      <c r="D158" s="25"/>
      <c r="E158" s="33"/>
    </row>
    <row r="159" spans="1:5" s="26" customFormat="1" ht="20.100000000000001" customHeight="1" x14ac:dyDescent="0.15">
      <c r="A159" s="17"/>
      <c r="B159" s="17"/>
      <c r="C159" s="34"/>
      <c r="D159" s="25"/>
      <c r="E159" s="33"/>
    </row>
    <row r="160" spans="1:5" s="26" customFormat="1" ht="20.100000000000001" customHeight="1" x14ac:dyDescent="0.15">
      <c r="A160" s="17"/>
      <c r="B160" s="17"/>
      <c r="C160" s="34"/>
      <c r="D160" s="25"/>
      <c r="E160" s="33"/>
    </row>
    <row r="161" spans="1:5" s="26" customFormat="1" ht="20.100000000000001" customHeight="1" x14ac:dyDescent="0.15">
      <c r="A161" s="17"/>
      <c r="B161" s="17"/>
      <c r="C161" s="34"/>
      <c r="D161" s="25"/>
      <c r="E161" s="33"/>
    </row>
    <row r="162" spans="1:5" s="26" customFormat="1" ht="20.100000000000001" customHeight="1" x14ac:dyDescent="0.15">
      <c r="A162" s="17"/>
      <c r="B162" s="17"/>
      <c r="C162" s="34"/>
      <c r="D162" s="25"/>
      <c r="E162" s="33"/>
    </row>
    <row r="163" spans="1:5" s="26" customFormat="1" ht="20.100000000000001" customHeight="1" x14ac:dyDescent="0.15">
      <c r="A163" s="17"/>
      <c r="B163" s="17"/>
      <c r="C163" s="34"/>
      <c r="D163" s="25"/>
      <c r="E163" s="33"/>
    </row>
    <row r="164" spans="1:5" s="26" customFormat="1" ht="20.100000000000001" customHeight="1" x14ac:dyDescent="0.15">
      <c r="A164" s="17"/>
      <c r="B164" s="17"/>
      <c r="C164" s="34"/>
      <c r="D164" s="25"/>
      <c r="E164" s="33"/>
    </row>
    <row r="165" spans="1:5" s="26" customFormat="1" ht="20.100000000000001" customHeight="1" x14ac:dyDescent="0.15">
      <c r="A165" s="17"/>
      <c r="B165" s="17"/>
      <c r="C165" s="34"/>
      <c r="D165" s="25"/>
      <c r="E165" s="33"/>
    </row>
    <row r="166" spans="1:5" s="26" customFormat="1" ht="20.100000000000001" customHeight="1" x14ac:dyDescent="0.15">
      <c r="A166" s="17"/>
      <c r="B166" s="17"/>
      <c r="C166" s="34"/>
      <c r="D166" s="25"/>
      <c r="E166" s="33"/>
    </row>
    <row r="167" spans="1:5" s="26" customFormat="1" ht="20.100000000000001" customHeight="1" x14ac:dyDescent="0.15">
      <c r="A167" s="17"/>
      <c r="B167" s="17"/>
      <c r="C167" s="34"/>
      <c r="D167" s="25"/>
      <c r="E167" s="33"/>
    </row>
    <row r="168" spans="1:5" s="26" customFormat="1" ht="20.100000000000001" customHeight="1" x14ac:dyDescent="0.15">
      <c r="A168" s="17"/>
      <c r="B168" s="17"/>
      <c r="C168" s="34"/>
      <c r="D168" s="25"/>
      <c r="E168" s="33"/>
    </row>
    <row r="169" spans="1:5" s="26" customFormat="1" ht="20.100000000000001" customHeight="1" x14ac:dyDescent="0.15">
      <c r="A169" s="17"/>
      <c r="B169" s="17"/>
      <c r="C169" s="34"/>
      <c r="D169" s="25"/>
      <c r="E169" s="33"/>
    </row>
    <row r="170" spans="1:5" s="26" customFormat="1" ht="20.100000000000001" customHeight="1" x14ac:dyDescent="0.15">
      <c r="A170" s="20"/>
      <c r="B170" s="20"/>
      <c r="C170" s="37"/>
      <c r="D170" s="25"/>
      <c r="E170" s="33"/>
    </row>
    <row r="171" spans="1:5" s="26" customFormat="1" ht="20.100000000000001" customHeight="1" x14ac:dyDescent="0.15">
      <c r="A171" s="20"/>
      <c r="B171" s="20"/>
      <c r="C171" s="37"/>
      <c r="D171" s="25"/>
      <c r="E171" s="33"/>
    </row>
    <row r="172" spans="1:5" s="26" customFormat="1" ht="20.100000000000001" customHeight="1" x14ac:dyDescent="0.15">
      <c r="A172" s="24" t="s">
        <v>191</v>
      </c>
      <c r="B172" s="25">
        <f>SUM(B4,B10,B19,B26,B52,B74,B115,B126,B133,B155,B156)</f>
        <v>42150</v>
      </c>
      <c r="C172" s="25">
        <f>SUM(C4,C10,C19,C26,C52,C74,C115,C126,C133,C155,C156)</f>
        <v>56806</v>
      </c>
      <c r="D172" s="25">
        <f>SUM(D4,D10,D19,D26,D52,D74,D115,D126,D133,D155,D156)</f>
        <v>55341</v>
      </c>
      <c r="E172" s="33"/>
    </row>
    <row r="173" spans="1:5" s="26" customFormat="1" ht="20.100000000000001" customHeight="1" x14ac:dyDescent="0.15">
      <c r="C173" s="28"/>
    </row>
    <row r="174" spans="1:5" s="26" customFormat="1" ht="20.100000000000001" customHeight="1" x14ac:dyDescent="0.15">
      <c r="C174" s="28"/>
    </row>
    <row r="175" spans="1:5" s="26" customFormat="1" ht="20.100000000000001" customHeight="1" x14ac:dyDescent="0.15">
      <c r="C175" s="28"/>
    </row>
    <row r="176" spans="1:5" s="26" customFormat="1" ht="20.100000000000001" customHeight="1" x14ac:dyDescent="0.15">
      <c r="C176" s="28"/>
    </row>
    <row r="177" spans="3:3" s="26" customFormat="1" ht="20.100000000000001" customHeight="1" x14ac:dyDescent="0.15">
      <c r="C177" s="28"/>
    </row>
  </sheetData>
  <mergeCells count="1">
    <mergeCell ref="A1:D1"/>
  </mergeCells>
  <phoneticPr fontId="18" type="noConversion"/>
  <pageMargins left="0.75" right="0.75" top="1" bottom="1" header="0.51180555555555596" footer="0.5118055555555559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workbookViewId="0">
      <selection sqref="A1:C1"/>
    </sheetView>
  </sheetViews>
  <sheetFormatPr defaultColWidth="10.85546875" defaultRowHeight="12" x14ac:dyDescent="0.15"/>
  <cols>
    <col min="1" max="1" width="63.7109375" style="14" customWidth="1"/>
    <col min="2" max="2" width="8.85546875" style="14" customWidth="1"/>
    <col min="3" max="3" width="11.85546875" style="14" customWidth="1"/>
    <col min="4" max="16384" width="10.85546875" style="14"/>
  </cols>
  <sheetData>
    <row r="1" spans="1:3" ht="20.25" x14ac:dyDescent="0.15">
      <c r="A1" s="50" t="s">
        <v>202</v>
      </c>
      <c r="B1" s="50"/>
      <c r="C1" s="50"/>
    </row>
    <row r="2" spans="1:3" ht="18" customHeight="1" x14ac:dyDescent="0.15">
      <c r="A2" s="15"/>
      <c r="C2" s="14" t="s">
        <v>1</v>
      </c>
    </row>
    <row r="3" spans="1:3" s="12" customFormat="1" ht="31.5" customHeight="1" x14ac:dyDescent="0.15">
      <c r="A3" s="51" t="s">
        <v>203</v>
      </c>
      <c r="B3" s="53" t="s">
        <v>3</v>
      </c>
      <c r="C3" s="53" t="s">
        <v>5</v>
      </c>
    </row>
    <row r="4" spans="1:3" s="12" customFormat="1" ht="27.75" customHeight="1" x14ac:dyDescent="0.15">
      <c r="A4" s="52"/>
      <c r="B4" s="53"/>
      <c r="C4" s="53"/>
    </row>
    <row r="5" spans="1:3" ht="18.399999999999999" customHeight="1" x14ac:dyDescent="0.15">
      <c r="A5" s="17" t="s">
        <v>204</v>
      </c>
      <c r="B5" s="18"/>
      <c r="C5" s="18">
        <v>11</v>
      </c>
    </row>
    <row r="6" spans="1:3" ht="18.399999999999999" customHeight="1" x14ac:dyDescent="0.15">
      <c r="A6" s="17" t="s">
        <v>205</v>
      </c>
      <c r="B6" s="18">
        <v>700</v>
      </c>
      <c r="C6" s="18">
        <v>2798</v>
      </c>
    </row>
    <row r="7" spans="1:3" ht="18.399999999999999" customHeight="1" x14ac:dyDescent="0.15">
      <c r="A7" s="17" t="s">
        <v>206</v>
      </c>
      <c r="B7" s="18">
        <v>100</v>
      </c>
      <c r="C7" s="18"/>
    </row>
    <row r="8" spans="1:3" ht="18.399999999999999" customHeight="1" x14ac:dyDescent="0.15">
      <c r="A8" s="19" t="s">
        <v>207</v>
      </c>
      <c r="B8" s="18"/>
      <c r="C8" s="18"/>
    </row>
    <row r="9" spans="1:3" ht="18.399999999999999" customHeight="1" x14ac:dyDescent="0.15">
      <c r="A9" s="19" t="s">
        <v>208</v>
      </c>
      <c r="B9" s="18"/>
      <c r="C9" s="18"/>
    </row>
    <row r="10" spans="1:3" ht="18.399999999999999" customHeight="1" x14ac:dyDescent="0.15">
      <c r="A10" s="19" t="s">
        <v>209</v>
      </c>
      <c r="B10" s="18"/>
      <c r="C10" s="18"/>
    </row>
    <row r="11" spans="1:3" ht="18.399999999999999" customHeight="1" x14ac:dyDescent="0.15">
      <c r="A11" s="19" t="s">
        <v>210</v>
      </c>
      <c r="B11" s="18"/>
      <c r="C11" s="18"/>
    </row>
    <row r="12" spans="1:3" ht="18.399999999999999" customHeight="1" x14ac:dyDescent="0.15">
      <c r="A12" s="19" t="s">
        <v>211</v>
      </c>
      <c r="B12" s="18"/>
      <c r="C12" s="18"/>
    </row>
    <row r="13" spans="1:3" ht="18.399999999999999" customHeight="1" x14ac:dyDescent="0.15">
      <c r="A13" s="19" t="s">
        <v>212</v>
      </c>
      <c r="B13" s="18"/>
      <c r="C13" s="18"/>
    </row>
    <row r="14" spans="1:3" ht="18.399999999999999" customHeight="1" x14ac:dyDescent="0.15">
      <c r="A14" s="19" t="s">
        <v>213</v>
      </c>
      <c r="B14" s="18"/>
      <c r="C14" s="18"/>
    </row>
    <row r="15" spans="1:3" ht="18.399999999999999" customHeight="1" x14ac:dyDescent="0.15">
      <c r="A15" s="20" t="s">
        <v>214</v>
      </c>
      <c r="B15" s="18"/>
      <c r="C15" s="18"/>
    </row>
    <row r="16" spans="1:3" ht="18.399999999999999" customHeight="1" x14ac:dyDescent="0.15">
      <c r="A16" s="20" t="s">
        <v>215</v>
      </c>
      <c r="B16" s="18">
        <v>150</v>
      </c>
      <c r="C16" s="18">
        <v>200</v>
      </c>
    </row>
    <row r="17" spans="1:3" ht="18.399999999999999" customHeight="1" x14ac:dyDescent="0.15">
      <c r="A17" s="20" t="s">
        <v>216</v>
      </c>
      <c r="B17" s="18"/>
      <c r="C17" s="18"/>
    </row>
    <row r="18" spans="1:3" ht="18.399999999999999" customHeight="1" x14ac:dyDescent="0.15">
      <c r="A18" s="20" t="s">
        <v>217</v>
      </c>
      <c r="B18" s="18"/>
      <c r="C18" s="18"/>
    </row>
    <row r="19" spans="1:3" ht="18.399999999999999" customHeight="1" x14ac:dyDescent="0.15">
      <c r="A19" s="20" t="s">
        <v>218</v>
      </c>
      <c r="B19" s="18"/>
      <c r="C19" s="18"/>
    </row>
    <row r="20" spans="1:3" ht="18.399999999999999" customHeight="1" x14ac:dyDescent="0.15">
      <c r="A20" s="20" t="s">
        <v>219</v>
      </c>
      <c r="B20" s="18">
        <v>7500</v>
      </c>
      <c r="C20" s="18"/>
    </row>
    <row r="21" spans="1:3" ht="18.399999999999999" customHeight="1" x14ac:dyDescent="0.15">
      <c r="A21" s="20" t="s">
        <v>220</v>
      </c>
      <c r="B21" s="18"/>
      <c r="C21" s="18"/>
    </row>
    <row r="22" spans="1:3" ht="18.399999999999999" customHeight="1" x14ac:dyDescent="0.15">
      <c r="A22" s="20" t="s">
        <v>221</v>
      </c>
      <c r="B22" s="18"/>
      <c r="C22" s="18"/>
    </row>
    <row r="23" spans="1:3" ht="18.399999999999999" customHeight="1" x14ac:dyDescent="0.15">
      <c r="A23" s="20" t="s">
        <v>133</v>
      </c>
      <c r="B23" s="18"/>
      <c r="C23" s="18"/>
    </row>
    <row r="24" spans="1:3" ht="18.399999999999999" customHeight="1" x14ac:dyDescent="0.15">
      <c r="A24" s="20" t="s">
        <v>222</v>
      </c>
      <c r="B24" s="18"/>
      <c r="C24" s="18"/>
    </row>
    <row r="25" spans="1:3" ht="18.399999999999999" customHeight="1" x14ac:dyDescent="0.15">
      <c r="A25" s="20" t="s">
        <v>223</v>
      </c>
      <c r="B25" s="18"/>
      <c r="C25" s="18"/>
    </row>
    <row r="26" spans="1:3" ht="18.399999999999999" customHeight="1" x14ac:dyDescent="0.15">
      <c r="A26" s="20" t="s">
        <v>224</v>
      </c>
      <c r="B26" s="18"/>
      <c r="C26" s="18"/>
    </row>
    <row r="27" spans="1:3" ht="18.399999999999999" customHeight="1" x14ac:dyDescent="0.15">
      <c r="A27" s="20" t="s">
        <v>225</v>
      </c>
      <c r="B27" s="18"/>
      <c r="C27" s="18"/>
    </row>
    <row r="28" spans="1:3" ht="18.399999999999999" customHeight="1" x14ac:dyDescent="0.15">
      <c r="A28" s="20" t="s">
        <v>226</v>
      </c>
      <c r="B28" s="18"/>
      <c r="C28" s="18"/>
    </row>
    <row r="29" spans="1:3" ht="18.399999999999999" customHeight="1" x14ac:dyDescent="0.15">
      <c r="A29" s="20" t="s">
        <v>161</v>
      </c>
      <c r="B29" s="21">
        <v>10</v>
      </c>
      <c r="C29" s="18">
        <v>50</v>
      </c>
    </row>
    <row r="30" spans="1:3" s="13" customFormat="1" ht="18.399999999999999" customHeight="1" x14ac:dyDescent="0.15">
      <c r="A30" s="22" t="s">
        <v>167</v>
      </c>
      <c r="B30" s="23">
        <f>SUM(B31:B33)</f>
        <v>700</v>
      </c>
      <c r="C30" s="23">
        <f t="shared" ref="C30" si="0">SUM(C31:C33)</f>
        <v>1626</v>
      </c>
    </row>
    <row r="31" spans="1:3" ht="18.399999999999999" customHeight="1" x14ac:dyDescent="0.15">
      <c r="A31" s="20" t="s">
        <v>227</v>
      </c>
      <c r="B31" s="18"/>
      <c r="C31" s="18"/>
    </row>
    <row r="32" spans="1:3" ht="18.399999999999999" customHeight="1" x14ac:dyDescent="0.15">
      <c r="A32" s="20" t="s">
        <v>228</v>
      </c>
      <c r="B32" s="18"/>
      <c r="C32" s="18">
        <v>89</v>
      </c>
    </row>
    <row r="33" spans="1:3" ht="18.399999999999999" customHeight="1" x14ac:dyDescent="0.15">
      <c r="A33" s="20" t="s">
        <v>229</v>
      </c>
      <c r="B33" s="18">
        <v>700</v>
      </c>
      <c r="C33" s="18">
        <v>1537</v>
      </c>
    </row>
    <row r="34" spans="1:3" ht="18.399999999999999" customHeight="1" x14ac:dyDescent="0.15">
      <c r="A34" s="17"/>
      <c r="B34" s="18"/>
      <c r="C34" s="18"/>
    </row>
    <row r="35" spans="1:3" ht="18.399999999999999" customHeight="1" x14ac:dyDescent="0.15">
      <c r="A35" s="17"/>
      <c r="B35" s="18"/>
      <c r="C35" s="18"/>
    </row>
    <row r="36" spans="1:3" ht="18.399999999999999" customHeight="1" x14ac:dyDescent="0.15">
      <c r="A36" s="17"/>
      <c r="B36" s="18"/>
      <c r="C36" s="18"/>
    </row>
    <row r="37" spans="1:3" ht="18.399999999999999" customHeight="1" x14ac:dyDescent="0.15">
      <c r="A37" s="17"/>
      <c r="B37" s="18"/>
      <c r="C37" s="18"/>
    </row>
    <row r="38" spans="1:3" ht="18.399999999999999" customHeight="1" x14ac:dyDescent="0.15">
      <c r="A38" s="17"/>
      <c r="B38" s="18"/>
      <c r="C38" s="18"/>
    </row>
    <row r="39" spans="1:3" ht="18.399999999999999" customHeight="1" x14ac:dyDescent="0.15">
      <c r="A39" s="17"/>
      <c r="B39" s="18"/>
      <c r="C39" s="18"/>
    </row>
    <row r="40" spans="1:3" ht="18.399999999999999" customHeight="1" x14ac:dyDescent="0.15">
      <c r="A40" s="17"/>
      <c r="B40" s="18"/>
      <c r="C40" s="18"/>
    </row>
    <row r="41" spans="1:3" ht="18.399999999999999" customHeight="1" x14ac:dyDescent="0.15">
      <c r="A41" s="17"/>
      <c r="B41" s="18"/>
      <c r="C41" s="18"/>
    </row>
    <row r="42" spans="1:3" ht="18.399999999999999" customHeight="1" x14ac:dyDescent="0.15">
      <c r="A42" s="17"/>
      <c r="B42" s="18"/>
      <c r="C42" s="18"/>
    </row>
    <row r="43" spans="1:3" ht="18.399999999999999" customHeight="1" x14ac:dyDescent="0.15">
      <c r="A43" s="17"/>
      <c r="B43" s="18"/>
      <c r="C43" s="18"/>
    </row>
    <row r="44" spans="1:3" ht="18.399999999999999" customHeight="1" x14ac:dyDescent="0.15">
      <c r="A44" s="17"/>
      <c r="B44" s="18"/>
      <c r="C44" s="18"/>
    </row>
    <row r="45" spans="1:3" ht="18.399999999999999" customHeight="1" x14ac:dyDescent="0.15">
      <c r="A45" s="17"/>
      <c r="B45" s="18"/>
      <c r="C45" s="18"/>
    </row>
    <row r="46" spans="1:3" ht="18.399999999999999" customHeight="1" x14ac:dyDescent="0.15">
      <c r="A46" s="17"/>
      <c r="B46" s="18"/>
      <c r="C46" s="18"/>
    </row>
    <row r="47" spans="1:3" ht="18.399999999999999" customHeight="1" x14ac:dyDescent="0.15">
      <c r="A47" s="24" t="s">
        <v>200</v>
      </c>
      <c r="B47" s="25">
        <f>SUM(B5:B31)</f>
        <v>9160</v>
      </c>
      <c r="C47" s="25">
        <f>SUM(C5:C31)</f>
        <v>4685</v>
      </c>
    </row>
    <row r="48" spans="1:3" ht="18.399999999999999" customHeight="1" x14ac:dyDescent="0.15"/>
    <row r="49" ht="18.399999999999999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</sheetData>
  <mergeCells count="4">
    <mergeCell ref="A1:C1"/>
    <mergeCell ref="A3:A4"/>
    <mergeCell ref="B3:B4"/>
    <mergeCell ref="C3:C4"/>
  </mergeCells>
  <phoneticPr fontId="18" type="noConversion"/>
  <pageMargins left="0.69930555555555596" right="0.69930555555555596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5"/>
  <sheetViews>
    <sheetView workbookViewId="0">
      <selection activeCell="R6" sqref="R6"/>
    </sheetView>
  </sheetViews>
  <sheetFormatPr defaultColWidth="9" defaultRowHeight="12" x14ac:dyDescent="0.15"/>
  <cols>
    <col min="1" max="1" width="7.7109375" customWidth="1"/>
    <col min="2" max="2" width="5.7109375" customWidth="1"/>
    <col min="3" max="4" width="7.7109375" customWidth="1"/>
    <col min="5" max="5" width="9.7109375" customWidth="1"/>
    <col min="6" max="16" width="7.7109375" customWidth="1"/>
    <col min="17" max="17" width="11.85546875" customWidth="1"/>
    <col min="18" max="18" width="7.7109375" customWidth="1"/>
  </cols>
  <sheetData>
    <row r="2" spans="1:18" ht="18.75" x14ac:dyDescent="0.15">
      <c r="A2" s="54" t="s">
        <v>230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</row>
    <row r="3" spans="1:18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1" t="s">
        <v>1</v>
      </c>
      <c r="R3" s="5"/>
    </row>
    <row r="4" spans="1:18" ht="48" x14ac:dyDescent="0.15">
      <c r="A4" s="6" t="s">
        <v>231</v>
      </c>
      <c r="B4" s="6" t="s">
        <v>232</v>
      </c>
      <c r="C4" s="7" t="s">
        <v>233</v>
      </c>
      <c r="D4" s="7" t="s">
        <v>234</v>
      </c>
      <c r="E4" s="7" t="s">
        <v>235</v>
      </c>
      <c r="F4" s="7" t="s">
        <v>236</v>
      </c>
      <c r="G4" s="7" t="s">
        <v>237</v>
      </c>
      <c r="H4" s="7" t="s">
        <v>238</v>
      </c>
      <c r="I4" s="7" t="s">
        <v>239</v>
      </c>
      <c r="J4" s="7" t="s">
        <v>240</v>
      </c>
      <c r="K4" s="7" t="s">
        <v>241</v>
      </c>
      <c r="L4" s="7" t="s">
        <v>242</v>
      </c>
      <c r="M4" s="7" t="s">
        <v>243</v>
      </c>
      <c r="N4" s="7" t="s">
        <v>244</v>
      </c>
      <c r="O4" s="10" t="s">
        <v>245</v>
      </c>
      <c r="P4" s="7" t="s">
        <v>246</v>
      </c>
      <c r="Q4" s="7" t="s">
        <v>247</v>
      </c>
      <c r="R4" s="7" t="s">
        <v>248</v>
      </c>
    </row>
    <row r="5" spans="1:18" x14ac:dyDescent="0.15">
      <c r="A5" s="8" t="s">
        <v>249</v>
      </c>
      <c r="B5" s="9">
        <f>SUM(C5:R5)</f>
        <v>4685</v>
      </c>
      <c r="C5" s="9">
        <v>61</v>
      </c>
      <c r="D5" s="9">
        <v>2798</v>
      </c>
      <c r="E5" s="9"/>
      <c r="F5" s="9"/>
      <c r="G5" s="9"/>
      <c r="H5" s="9">
        <v>200</v>
      </c>
      <c r="I5" s="9"/>
      <c r="J5" s="9"/>
      <c r="K5" s="9"/>
      <c r="L5" s="9"/>
      <c r="M5" s="9"/>
      <c r="N5" s="9"/>
      <c r="O5" s="9"/>
      <c r="P5" s="9"/>
      <c r="Q5" s="9"/>
      <c r="R5" s="9">
        <v>1626</v>
      </c>
    </row>
  </sheetData>
  <mergeCells count="1">
    <mergeCell ref="A2:R2"/>
  </mergeCells>
  <phoneticPr fontId="18" type="noConversion"/>
  <pageMargins left="0.69930555555555596" right="0.69930555555555596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sqref="A1:XFD1048576"/>
    </sheetView>
  </sheetViews>
  <sheetFormatPr defaultRowHeight="12" x14ac:dyDescent="0.15"/>
  <cols>
    <col min="1" max="1" width="26.140625" customWidth="1"/>
    <col min="2" max="13" width="12.140625" customWidth="1"/>
  </cols>
  <sheetData>
    <row r="1" spans="1:13" ht="18.75" x14ac:dyDescent="0.15">
      <c r="A1" s="62" t="s">
        <v>259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3" ht="14.25" x14ac:dyDescent="0.15">
      <c r="A2" s="63"/>
      <c r="B2" s="63"/>
      <c r="C2" s="64"/>
      <c r="K2" s="64" t="s">
        <v>1</v>
      </c>
    </row>
    <row r="3" spans="1:13" ht="14.25" x14ac:dyDescent="0.15">
      <c r="A3" s="65" t="s">
        <v>203</v>
      </c>
      <c r="B3" s="65" t="s">
        <v>260</v>
      </c>
      <c r="C3" s="65" t="s">
        <v>261</v>
      </c>
      <c r="D3" s="65" t="s">
        <v>262</v>
      </c>
      <c r="E3" s="65" t="s">
        <v>263</v>
      </c>
      <c r="F3" s="65" t="s">
        <v>264</v>
      </c>
      <c r="G3" s="65" t="s">
        <v>265</v>
      </c>
      <c r="H3" s="65" t="s">
        <v>266</v>
      </c>
      <c r="I3" s="65" t="s">
        <v>267</v>
      </c>
      <c r="J3" s="65" t="s">
        <v>268</v>
      </c>
      <c r="K3" s="65" t="s">
        <v>269</v>
      </c>
      <c r="L3" s="65" t="s">
        <v>270</v>
      </c>
      <c r="M3" s="65" t="s">
        <v>271</v>
      </c>
    </row>
    <row r="4" spans="1:13" ht="13.5" x14ac:dyDescent="0.15">
      <c r="A4" s="66" t="s">
        <v>272</v>
      </c>
      <c r="B4" s="67">
        <v>0</v>
      </c>
      <c r="C4" s="67">
        <v>0</v>
      </c>
      <c r="D4" s="67">
        <v>0</v>
      </c>
      <c r="E4" s="67">
        <v>0</v>
      </c>
      <c r="F4" s="67">
        <v>0</v>
      </c>
      <c r="G4" s="67">
        <v>0</v>
      </c>
      <c r="H4" s="67">
        <v>0</v>
      </c>
      <c r="I4" s="67">
        <v>0</v>
      </c>
      <c r="J4" s="67">
        <v>0</v>
      </c>
      <c r="K4" s="67">
        <v>0</v>
      </c>
      <c r="L4" s="67">
        <v>0</v>
      </c>
      <c r="M4" s="67">
        <v>0</v>
      </c>
    </row>
    <row r="5" spans="1:13" ht="13.5" x14ac:dyDescent="0.15">
      <c r="A5" s="68" t="s">
        <v>273</v>
      </c>
      <c r="B5" s="67">
        <v>0</v>
      </c>
      <c r="C5" s="67">
        <v>0</v>
      </c>
      <c r="D5" s="67">
        <v>0</v>
      </c>
      <c r="E5" s="67">
        <v>0</v>
      </c>
      <c r="F5" s="67">
        <v>0</v>
      </c>
      <c r="G5" s="67">
        <v>0</v>
      </c>
      <c r="H5" s="67">
        <v>0</v>
      </c>
      <c r="I5" s="67">
        <v>0</v>
      </c>
      <c r="J5" s="67">
        <v>0</v>
      </c>
      <c r="K5" s="67">
        <v>0</v>
      </c>
      <c r="L5" s="67">
        <v>0</v>
      </c>
      <c r="M5" s="67">
        <v>0</v>
      </c>
    </row>
    <row r="6" spans="1:13" ht="13.5" x14ac:dyDescent="0.15">
      <c r="A6" s="68" t="s">
        <v>274</v>
      </c>
      <c r="B6" s="67">
        <v>0</v>
      </c>
      <c r="C6" s="67">
        <v>0</v>
      </c>
      <c r="D6" s="67">
        <v>0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</row>
    <row r="7" spans="1:13" ht="13.5" x14ac:dyDescent="0.15">
      <c r="A7" s="68" t="s">
        <v>275</v>
      </c>
      <c r="B7" s="67">
        <v>0</v>
      </c>
      <c r="C7" s="67">
        <v>0</v>
      </c>
      <c r="D7" s="67">
        <v>0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</row>
    <row r="8" spans="1:13" ht="13.5" x14ac:dyDescent="0.15">
      <c r="A8" s="68" t="s">
        <v>276</v>
      </c>
      <c r="B8" s="67">
        <v>0</v>
      </c>
      <c r="C8" s="67">
        <v>0</v>
      </c>
      <c r="D8" s="67">
        <v>0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</row>
    <row r="9" spans="1:13" ht="13.5" x14ac:dyDescent="0.15">
      <c r="A9" s="68" t="s">
        <v>277</v>
      </c>
      <c r="B9" s="67">
        <v>0</v>
      </c>
      <c r="C9" s="67">
        <v>0</v>
      </c>
      <c r="D9" s="67">
        <v>0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</row>
    <row r="10" spans="1:13" ht="13.5" x14ac:dyDescent="0.15">
      <c r="A10" s="68" t="s">
        <v>278</v>
      </c>
      <c r="B10" s="67">
        <v>0</v>
      </c>
      <c r="C10" s="67">
        <v>0</v>
      </c>
      <c r="D10" s="67">
        <v>0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</row>
    <row r="11" spans="1:13" ht="13.5" x14ac:dyDescent="0.15">
      <c r="A11" s="68" t="s">
        <v>279</v>
      </c>
      <c r="B11" s="67">
        <v>0</v>
      </c>
      <c r="C11" s="67">
        <v>0</v>
      </c>
      <c r="D11" s="67">
        <v>0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</row>
    <row r="12" spans="1:13" ht="13.5" x14ac:dyDescent="0.15">
      <c r="A12" s="68" t="s">
        <v>280</v>
      </c>
      <c r="B12" s="67">
        <v>0</v>
      </c>
      <c r="C12" s="67">
        <v>0</v>
      </c>
      <c r="D12" s="67">
        <v>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</row>
    <row r="13" spans="1:13" ht="13.5" x14ac:dyDescent="0.15">
      <c r="A13" s="68" t="s">
        <v>281</v>
      </c>
      <c r="B13" s="67">
        <v>0</v>
      </c>
      <c r="C13" s="67">
        <v>0</v>
      </c>
      <c r="D13" s="67">
        <v>0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</row>
    <row r="14" spans="1:13" ht="13.5" x14ac:dyDescent="0.15">
      <c r="A14" s="68" t="s">
        <v>282</v>
      </c>
      <c r="B14" s="67">
        <v>0</v>
      </c>
      <c r="C14" s="67">
        <v>0</v>
      </c>
      <c r="D14" s="67">
        <v>0</v>
      </c>
      <c r="E14" s="67">
        <v>0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</row>
    <row r="15" spans="1:13" ht="13.5" x14ac:dyDescent="0.15">
      <c r="A15" s="68" t="s">
        <v>283</v>
      </c>
      <c r="B15" s="67">
        <v>0</v>
      </c>
      <c r="C15" s="67">
        <v>0</v>
      </c>
      <c r="D15" s="67">
        <v>0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</row>
    <row r="16" spans="1:13" ht="13.5" x14ac:dyDescent="0.15">
      <c r="A16" s="68" t="s">
        <v>284</v>
      </c>
      <c r="B16" s="67">
        <v>0</v>
      </c>
      <c r="C16" s="67">
        <v>0</v>
      </c>
      <c r="D16" s="67">
        <v>0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</row>
    <row r="17" spans="1:13" ht="13.5" x14ac:dyDescent="0.15">
      <c r="A17" s="68" t="s">
        <v>285</v>
      </c>
      <c r="B17" s="67">
        <v>0</v>
      </c>
      <c r="C17" s="67">
        <v>0</v>
      </c>
      <c r="D17" s="67">
        <v>0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</row>
    <row r="18" spans="1:13" ht="13.5" x14ac:dyDescent="0.15">
      <c r="A18" s="68" t="s">
        <v>286</v>
      </c>
      <c r="B18" s="67">
        <v>0</v>
      </c>
      <c r="C18" s="67">
        <v>0</v>
      </c>
      <c r="D18" s="67">
        <v>0</v>
      </c>
      <c r="E18" s="67">
        <v>0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</row>
    <row r="19" spans="1:13" ht="13.5" x14ac:dyDescent="0.15">
      <c r="A19" s="68" t="s">
        <v>287</v>
      </c>
      <c r="B19" s="67">
        <v>0</v>
      </c>
      <c r="C19" s="67">
        <v>0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</row>
    <row r="20" spans="1:13" ht="13.5" x14ac:dyDescent="0.15">
      <c r="A20" s="68" t="s">
        <v>288</v>
      </c>
      <c r="B20" s="67">
        <v>0</v>
      </c>
      <c r="C20" s="67">
        <v>0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</row>
    <row r="21" spans="1:13" ht="13.5" x14ac:dyDescent="0.15">
      <c r="A21" s="68" t="s">
        <v>289</v>
      </c>
      <c r="B21" s="67">
        <v>0</v>
      </c>
      <c r="C21" s="67">
        <v>0</v>
      </c>
      <c r="D21" s="67">
        <v>0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</row>
    <row r="22" spans="1:13" ht="13.5" x14ac:dyDescent="0.15">
      <c r="A22" s="68" t="s">
        <v>290</v>
      </c>
      <c r="B22" s="67">
        <v>0</v>
      </c>
      <c r="C22" s="67">
        <v>0</v>
      </c>
      <c r="D22" s="67">
        <v>0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</row>
    <row r="23" spans="1:13" ht="13.5" x14ac:dyDescent="0.15">
      <c r="A23" s="68" t="s">
        <v>291</v>
      </c>
      <c r="B23" s="67">
        <v>0</v>
      </c>
      <c r="C23" s="67">
        <v>0</v>
      </c>
      <c r="D23" s="67">
        <v>0</v>
      </c>
      <c r="E23" s="67">
        <v>0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</row>
    <row r="24" spans="1:13" ht="13.5" x14ac:dyDescent="0.15">
      <c r="A24" s="67" t="s">
        <v>292</v>
      </c>
      <c r="B24" s="67">
        <v>0</v>
      </c>
      <c r="C24" s="67">
        <v>0</v>
      </c>
      <c r="D24" s="67">
        <v>0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</row>
  </sheetData>
  <mergeCells count="1">
    <mergeCell ref="A1:M1"/>
  </mergeCells>
  <phoneticPr fontId="18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tabSelected="1" workbookViewId="0">
      <selection activeCell="B8" sqref="B8"/>
    </sheetView>
  </sheetViews>
  <sheetFormatPr defaultRowHeight="12" x14ac:dyDescent="0.15"/>
  <cols>
    <col min="1" max="2" width="32.42578125" customWidth="1"/>
  </cols>
  <sheetData>
    <row r="1" spans="1:2" ht="18.75" x14ac:dyDescent="0.15">
      <c r="A1" s="62" t="s">
        <v>293</v>
      </c>
      <c r="B1" s="62"/>
    </row>
    <row r="2" spans="1:2" ht="14.25" x14ac:dyDescent="0.15">
      <c r="A2" s="63"/>
      <c r="B2" s="64" t="s">
        <v>1</v>
      </c>
    </row>
    <row r="3" spans="1:2" ht="14.25" x14ac:dyDescent="0.15">
      <c r="A3" s="65" t="s">
        <v>203</v>
      </c>
      <c r="B3" s="65" t="s">
        <v>294</v>
      </c>
    </row>
    <row r="4" spans="1:2" ht="13.5" x14ac:dyDescent="0.15">
      <c r="A4" s="66" t="s">
        <v>272</v>
      </c>
      <c r="B4" s="69">
        <f>SUM(B5:B24)</f>
        <v>4685</v>
      </c>
    </row>
    <row r="5" spans="1:2" ht="13.5" x14ac:dyDescent="0.15">
      <c r="A5" s="68" t="s">
        <v>295</v>
      </c>
      <c r="B5" s="70"/>
    </row>
    <row r="6" spans="1:2" ht="13.5" x14ac:dyDescent="0.15">
      <c r="A6" s="68" t="s">
        <v>296</v>
      </c>
      <c r="B6" s="68"/>
    </row>
    <row r="7" spans="1:2" ht="13.5" x14ac:dyDescent="0.15">
      <c r="A7" s="68" t="s">
        <v>297</v>
      </c>
      <c r="B7" s="70"/>
    </row>
    <row r="8" spans="1:2" ht="13.5" x14ac:dyDescent="0.15">
      <c r="A8" s="71" t="s">
        <v>298</v>
      </c>
      <c r="B8" s="68"/>
    </row>
    <row r="9" spans="1:2" ht="13.5" x14ac:dyDescent="0.15">
      <c r="A9" s="71" t="s">
        <v>299</v>
      </c>
      <c r="B9" s="68"/>
    </row>
    <row r="10" spans="1:2" ht="13.5" x14ac:dyDescent="0.15">
      <c r="A10" s="71" t="s">
        <v>300</v>
      </c>
      <c r="B10" s="68"/>
    </row>
    <row r="11" spans="1:2" ht="13.5" x14ac:dyDescent="0.15">
      <c r="A11" s="71" t="s">
        <v>301</v>
      </c>
      <c r="B11" s="68">
        <v>61</v>
      </c>
    </row>
    <row r="12" spans="1:2" ht="13.5" x14ac:dyDescent="0.15">
      <c r="A12" s="71" t="s">
        <v>302</v>
      </c>
      <c r="B12" s="68">
        <v>2798</v>
      </c>
    </row>
    <row r="13" spans="1:2" ht="13.5" x14ac:dyDescent="0.15">
      <c r="A13" s="71" t="s">
        <v>303</v>
      </c>
      <c r="B13" s="68"/>
    </row>
    <row r="14" spans="1:2" ht="13.5" x14ac:dyDescent="0.15">
      <c r="A14" s="71" t="s">
        <v>304</v>
      </c>
      <c r="B14" s="68"/>
    </row>
    <row r="15" spans="1:2" ht="13.5" x14ac:dyDescent="0.15">
      <c r="A15" s="71" t="s">
        <v>305</v>
      </c>
      <c r="B15" s="68"/>
    </row>
    <row r="16" spans="1:2" x14ac:dyDescent="0.15">
      <c r="A16" s="71" t="s">
        <v>306</v>
      </c>
      <c r="B16" s="70">
        <v>200</v>
      </c>
    </row>
    <row r="17" spans="1:2" ht="13.5" x14ac:dyDescent="0.15">
      <c r="A17" s="71" t="s">
        <v>307</v>
      </c>
      <c r="B17" s="68"/>
    </row>
    <row r="18" spans="1:2" x14ac:dyDescent="0.15">
      <c r="A18" s="71" t="s">
        <v>308</v>
      </c>
      <c r="B18" s="70"/>
    </row>
    <row r="19" spans="1:2" x14ac:dyDescent="0.15">
      <c r="A19" s="71" t="s">
        <v>309</v>
      </c>
      <c r="B19" s="70"/>
    </row>
    <row r="20" spans="1:2" ht="13.5" x14ac:dyDescent="0.15">
      <c r="A20" s="71" t="s">
        <v>310</v>
      </c>
      <c r="B20" s="68"/>
    </row>
    <row r="21" spans="1:2" ht="13.5" x14ac:dyDescent="0.15">
      <c r="A21" s="71" t="s">
        <v>311</v>
      </c>
      <c r="B21" s="68"/>
    </row>
    <row r="22" spans="1:2" ht="13.5" x14ac:dyDescent="0.15">
      <c r="A22" s="71" t="s">
        <v>312</v>
      </c>
      <c r="B22" s="68"/>
    </row>
    <row r="23" spans="1:2" x14ac:dyDescent="0.15">
      <c r="A23" s="71" t="s">
        <v>313</v>
      </c>
      <c r="B23" s="70"/>
    </row>
    <row r="24" spans="1:2" x14ac:dyDescent="0.15">
      <c r="A24" s="71" t="s">
        <v>314</v>
      </c>
      <c r="B24" s="70">
        <v>1626</v>
      </c>
    </row>
  </sheetData>
  <mergeCells count="1">
    <mergeCell ref="A1:B1"/>
  </mergeCells>
  <phoneticPr fontId="18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H10" sqref="H10"/>
    </sheetView>
  </sheetViews>
  <sheetFormatPr defaultColWidth="15.42578125" defaultRowHeight="12" x14ac:dyDescent="0.15"/>
  <cols>
    <col min="1" max="2" width="9.7109375" style="1" customWidth="1"/>
    <col min="3" max="4" width="14.140625" style="1" customWidth="1"/>
    <col min="5" max="5" width="11.85546875" style="1" customWidth="1"/>
    <col min="6" max="16384" width="15.42578125" style="1"/>
  </cols>
  <sheetData>
    <row r="1" spans="1:6" ht="18.75" x14ac:dyDescent="0.15">
      <c r="A1" s="55" t="s">
        <v>250</v>
      </c>
      <c r="B1" s="56"/>
      <c r="C1" s="56"/>
      <c r="D1" s="56"/>
      <c r="E1" s="56"/>
      <c r="F1" s="56"/>
    </row>
    <row r="2" spans="1:6" ht="21" customHeight="1" x14ac:dyDescent="0.15">
      <c r="A2" s="57" t="s">
        <v>1</v>
      </c>
      <c r="B2" s="58"/>
      <c r="C2" s="58"/>
      <c r="D2" s="58"/>
      <c r="E2" s="58"/>
      <c r="F2" s="58"/>
    </row>
    <row r="3" spans="1:6" ht="21" customHeight="1" x14ac:dyDescent="0.15">
      <c r="A3" s="61" t="s">
        <v>251</v>
      </c>
      <c r="B3" s="61" t="s">
        <v>252</v>
      </c>
      <c r="C3" s="59" t="s">
        <v>253</v>
      </c>
      <c r="D3" s="60"/>
      <c r="E3" s="60"/>
      <c r="F3" s="60"/>
    </row>
    <row r="4" spans="1:6" ht="74.25" customHeight="1" x14ac:dyDescent="0.15">
      <c r="A4" s="60"/>
      <c r="B4" s="60"/>
      <c r="C4" s="2" t="s">
        <v>254</v>
      </c>
      <c r="D4" s="2" t="s">
        <v>255</v>
      </c>
      <c r="E4" s="2" t="s">
        <v>256</v>
      </c>
      <c r="F4" s="2" t="s">
        <v>257</v>
      </c>
    </row>
    <row r="5" spans="1:6" ht="21" customHeight="1" x14ac:dyDescent="0.15">
      <c r="A5" s="3" t="s">
        <v>258</v>
      </c>
      <c r="B5" s="3" t="s">
        <v>249</v>
      </c>
      <c r="C5" s="4">
        <v>71092</v>
      </c>
      <c r="D5" s="4">
        <v>71092</v>
      </c>
      <c r="E5" s="4">
        <v>85021</v>
      </c>
      <c r="F5" s="4">
        <v>83.62</v>
      </c>
    </row>
    <row r="6" spans="1:6" ht="21" customHeight="1" x14ac:dyDescent="0.15"/>
  </sheetData>
  <mergeCells count="5">
    <mergeCell ref="A1:F1"/>
    <mergeCell ref="A2:F2"/>
    <mergeCell ref="C3:F3"/>
    <mergeCell ref="A3:A4"/>
    <mergeCell ref="B3:B4"/>
  </mergeCells>
  <phoneticPr fontId="18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政府性基金收入表</vt:lpstr>
      <vt:lpstr>政府性基金支出表</vt:lpstr>
      <vt:lpstr>本级政府性基金支出表</vt:lpstr>
      <vt:lpstr>政府性基金转移支付表</vt:lpstr>
      <vt:lpstr>专项转移支付支出</vt:lpstr>
      <vt:lpstr>专项转移支付-分地区</vt:lpstr>
      <vt:lpstr>专项转移支付-分项目</vt:lpstr>
      <vt:lpstr>政府专项债务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user</cp:lastModifiedBy>
  <dcterms:created xsi:type="dcterms:W3CDTF">2018-06-16T02:39:00Z</dcterms:created>
  <dcterms:modified xsi:type="dcterms:W3CDTF">2021-05-27T08:14:32Z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2052-10.1.0.7566</vt:lpwstr>
  </property>
  <property fmtid="{D5CDD505-2E9C-101B-9397-08002B2CF9AE}" pid="3" name="KSOReadingLayout">
    <vt:bool>true</vt:bool>
  </property>
</Properties>
</file>