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政府性基金收入表" sheetId="2" r:id="rId1"/>
    <sheet name="政府性基金支出表" sheetId="1" r:id="rId2"/>
    <sheet name="本级政府性基金预算支出表" sheetId="7" r:id="rId3"/>
    <sheet name="政府性基金转移支付表" sheetId="3" r:id="rId4"/>
    <sheet name="专项转移支付-分地区" sheetId="5" r:id="rId5"/>
    <sheet name="专项转移支付-分项目" sheetId="6" r:id="rId6"/>
    <sheet name="政府专项债务限额和余额情况表" sheetId="4" r:id="rId7"/>
  </sheets>
  <definedNames>
    <definedName name="_xlnm._FilterDatabase" localSheetId="1" hidden="1">政府性基金支出表!$A$4:$C$257</definedName>
  </definedNames>
  <calcPr calcId="144525"/>
</workbook>
</file>

<file path=xl/sharedStrings.xml><?xml version="1.0" encoding="utf-8"?>
<sst xmlns="http://schemas.openxmlformats.org/spreadsheetml/2006/main" count="674" uniqueCount="386">
  <si>
    <t>2021年政府性基金预算收入表</t>
  </si>
  <si>
    <t>单位：万元</t>
  </si>
  <si>
    <r>
      <rPr>
        <b/>
        <sz val="14"/>
        <rFont val="宋体"/>
        <charset val="134"/>
      </rPr>
      <t>收</t>
    </r>
    <r>
      <rPr>
        <b/>
        <sz val="14"/>
        <rFont val="宋体"/>
        <charset val="134"/>
      </rPr>
      <t>入</t>
    </r>
  </si>
  <si>
    <r>
      <rPr>
        <b/>
        <sz val="11"/>
        <rFont val="宋体"/>
        <charset val="134"/>
      </rPr>
      <t>项</t>
    </r>
    <r>
      <rPr>
        <b/>
        <sz val="12"/>
        <rFont val="宋体"/>
        <charset val="134"/>
      </rPr>
      <t>目</t>
    </r>
  </si>
  <si>
    <t>完成数</t>
  </si>
  <si>
    <t>预算数</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</si>
  <si>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</si>
  <si>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</si>
  <si>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</si>
  <si>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</si>
  <si>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</si>
  <si>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</si>
  <si>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</si>
  <si>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</si>
  <si>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</si>
  <si>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</si>
  <si>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charset val="134"/>
      </rPr>
      <t xml:space="preserve"> </t>
    </r>
    <r>
      <rPr>
        <sz val="11"/>
        <rFont val="宋体"/>
        <charset val="134"/>
      </rPr>
      <t xml:space="preserve"> </t>
    </r>
    <r>
      <rPr>
        <sz val="11"/>
        <rFont val="宋体"/>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</si>
  <si>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</si>
  <si>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</si>
  <si>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</si>
  <si>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</si>
  <si>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</si>
  <si>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</si>
  <si>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</si>
  <si>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</si>
  <si>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</si>
  <si>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</si>
  <si>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</si>
  <si>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</si>
  <si>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</si>
  <si>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</si>
  <si>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</si>
  <si>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</si>
  <si>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</si>
  <si>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转移性收入</t>
  </si>
  <si>
    <t xml:space="preserve">  政府性基金转移收入</t>
  </si>
  <si>
    <t xml:space="preserve">    政府性基金补助收入</t>
  </si>
  <si>
    <t xml:space="preserve">    政府性基金上解收入</t>
  </si>
  <si>
    <t xml:space="preserve">    抗疫特别国债转移收入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</si>
  <si>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</si>
  <si>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</si>
  <si>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</si>
  <si>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</si>
  <si>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</si>
  <si>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</si>
  <si>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2021年政府性基金预算支出明细表</t>
  </si>
  <si>
    <r>
      <rPr>
        <b/>
        <sz val="14"/>
        <rFont val="宋体"/>
        <charset val="134"/>
      </rPr>
      <t>支</t>
    </r>
    <r>
      <rPr>
        <b/>
        <sz val="14"/>
        <rFont val="宋体"/>
        <charset val="134"/>
      </rPr>
      <t>出</t>
    </r>
  </si>
  <si>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</si>
  <si>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</si>
  <si>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</si>
  <si>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</si>
  <si>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</si>
  <si>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</si>
  <si>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</si>
  <si>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</si>
  <si>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</si>
  <si>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</si>
  <si>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</si>
  <si>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</si>
  <si>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</si>
  <si>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</si>
  <si>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</si>
  <si>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</si>
  <si>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</si>
  <si>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</si>
  <si>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</si>
  <si>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</si>
  <si>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</si>
  <si>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</si>
  <si>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</si>
  <si>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</si>
  <si>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</si>
  <si>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</si>
  <si>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</si>
  <si>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</si>
  <si>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</si>
  <si>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</si>
  <si>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</si>
  <si>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</si>
  <si>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</si>
  <si>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</si>
  <si>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</si>
  <si>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</si>
  <si>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</si>
  <si>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</si>
  <si>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</si>
  <si>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</si>
  <si>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</si>
  <si>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</si>
  <si>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</si>
  <si>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</si>
  <si>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</si>
  <si>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</si>
  <si>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</si>
  <si>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</si>
  <si>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</si>
  <si>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</si>
  <si>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</si>
  <si>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</si>
  <si>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</si>
  <si>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</si>
  <si>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</si>
  <si>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</si>
  <si>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</si>
  <si>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</si>
  <si>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</si>
  <si>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</si>
  <si>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</si>
  <si>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</si>
  <si>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</si>
  <si>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</si>
  <si>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</si>
  <si>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</si>
  <si>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</si>
  <si>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</si>
  <si>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</si>
  <si>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</si>
  <si>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</si>
  <si>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</si>
  <si>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</si>
  <si>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</si>
  <si>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</si>
  <si>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</si>
  <si>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</si>
  <si>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</si>
  <si>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</si>
  <si>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</si>
  <si>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</si>
  <si>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</si>
  <si>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</si>
  <si>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</si>
  <si>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</si>
  <si>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</si>
  <si>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</si>
  <si>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</si>
  <si>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</si>
  <si>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</si>
  <si>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</si>
  <si>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</si>
  <si>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</si>
  <si>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</si>
  <si>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</si>
  <si>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</si>
  <si>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</si>
  <si>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</si>
  <si>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</si>
  <si>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</si>
  <si>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</si>
  <si>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</si>
  <si>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</si>
  <si>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</si>
  <si>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</si>
  <si>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</si>
  <si>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</si>
  <si>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</si>
  <si>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</si>
  <si>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</si>
  <si>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</si>
  <si>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</si>
  <si>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</si>
  <si>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</si>
  <si>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</si>
  <si>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</si>
  <si>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</si>
  <si>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</si>
  <si>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</si>
  <si>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</si>
  <si>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</si>
  <si>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</si>
  <si>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</si>
  <si>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</si>
  <si>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</si>
  <si>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</si>
  <si>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</si>
  <si>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</si>
  <si>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</si>
  <si>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</si>
  <si>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</si>
  <si>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</si>
  <si>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</si>
  <si>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</si>
  <si>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</si>
  <si>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</si>
  <si>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</si>
  <si>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</si>
  <si>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</si>
  <si>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</si>
  <si>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</si>
  <si>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</si>
  <si>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</si>
  <si>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</si>
  <si>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</si>
  <si>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</si>
  <si>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</si>
  <si>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</si>
  <si>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</si>
  <si>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</si>
  <si>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</si>
  <si>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</si>
  <si>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</si>
  <si>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</si>
  <si>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</si>
  <si>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</si>
  <si>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</si>
  <si>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</si>
  <si>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</si>
  <si>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</si>
  <si>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</si>
  <si>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</si>
  <si>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</si>
  <si>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</si>
  <si>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</si>
  <si>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</si>
  <si>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</si>
  <si>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</si>
  <si>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</si>
  <si>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</si>
  <si>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</si>
  <si>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</si>
  <si>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</si>
  <si>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</si>
  <si>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</si>
  <si>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</si>
  <si>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</si>
  <si>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</si>
  <si>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</si>
  <si>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</si>
  <si>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</si>
  <si>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</si>
  <si>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</si>
  <si>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</si>
  <si>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</si>
  <si>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</si>
  <si>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</si>
  <si>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</si>
  <si>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</si>
  <si>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</si>
  <si>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</si>
  <si>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</si>
  <si>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</si>
  <si>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</si>
  <si>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</si>
  <si>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</si>
  <si>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</si>
  <si>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</si>
  <si>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</si>
  <si>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</si>
  <si>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</si>
  <si>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</si>
  <si>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</si>
  <si>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</si>
  <si>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</si>
  <si>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</si>
  <si>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</si>
  <si>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</si>
  <si>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</si>
  <si>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</si>
  <si>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</si>
  <si>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</si>
  <si>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</si>
  <si>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</si>
  <si>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</si>
  <si>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</si>
  <si>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</si>
  <si>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</si>
  <si>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</si>
  <si>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</si>
  <si>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</si>
  <si>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</si>
  <si>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</si>
  <si>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</si>
  <si>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</si>
  <si>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</si>
  <si>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</si>
  <si>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</si>
  <si>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</si>
  <si>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</si>
  <si>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</si>
  <si>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</si>
  <si>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</si>
  <si>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</si>
  <si>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</si>
  <si>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</si>
  <si>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</si>
  <si>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</si>
  <si>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</si>
  <si>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</si>
  <si>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</si>
  <si>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</si>
  <si>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2021年本级政府性基金预算支出明细表</t>
  </si>
  <si>
    <t>2021年政府性基金预算转移支付表</t>
  </si>
  <si>
    <t>项目</t>
  </si>
  <si>
    <t xml:space="preserve">    国家电影事业发展专项资金及对应专项债务收入</t>
  </si>
  <si>
    <t xml:space="preserve">    大中型水库移民后期扶持基金</t>
  </si>
  <si>
    <t xml:space="preserve">    小型水库移民扶助基金及对应专项债务收入</t>
  </si>
  <si>
    <t xml:space="preserve">    可再生能源电价附加收入</t>
  </si>
  <si>
    <t xml:space="preserve">    废弃电器电子产品处理基金</t>
  </si>
  <si>
    <t xml:space="preserve">    国有土地使用权出让收入及对应专项债务收入</t>
  </si>
  <si>
    <t xml:space="preserve">    国有土地收益基金及对应专项债务收入</t>
  </si>
  <si>
    <t xml:space="preserve">    农业土地开发资金及对应专项债务收入</t>
  </si>
  <si>
    <t xml:space="preserve">    城市基础设施配套费及对应专项债务收入</t>
  </si>
  <si>
    <t xml:space="preserve">    污水处理费收入及对应专项债务收入</t>
  </si>
  <si>
    <t xml:space="preserve">    新菜地开发建设基金及对应专项债务收入</t>
  </si>
  <si>
    <t xml:space="preserve">    大中型水库库区基金及对应专项债务收入</t>
  </si>
  <si>
    <t xml:space="preserve">    三峡水库库区基金</t>
  </si>
  <si>
    <t xml:space="preserve">    国家重大水利工程建设基金及对应专项债务收入</t>
  </si>
  <si>
    <t xml:space="preserve">    海南省高等级公路车辆通行附加费及对应专项债务收入</t>
  </si>
  <si>
    <t xml:space="preserve">    车辆通行费及对应专项债务收入</t>
  </si>
  <si>
    <t xml:space="preserve">    港口建设费及对应债务收入</t>
  </si>
  <si>
    <t xml:space="preserve">    铁路建设基金</t>
  </si>
  <si>
    <t xml:space="preserve">    船舶油污损害赔偿基金支出</t>
  </si>
  <si>
    <t xml:space="preserve">    民航发展基金</t>
  </si>
  <si>
    <t xml:space="preserve">    散装水泥专项资金及对应专项债务收入</t>
  </si>
  <si>
    <t xml:space="preserve">    农网还贷资金</t>
  </si>
  <si>
    <t xml:space="preserve">      地方农网还贷资金</t>
  </si>
  <si>
    <t xml:space="preserve">      其他农网还贷资金</t>
  </si>
  <si>
    <t xml:space="preserve">    旅游发展基金支出</t>
  </si>
  <si>
    <t xml:space="preserve">    其他政府性基金及对应专项债务收入</t>
  </si>
  <si>
    <t xml:space="preserve">    彩票发行销售机构业务费</t>
  </si>
  <si>
    <t xml:space="preserve">    彩票公益金及对应专项债务收入</t>
  </si>
  <si>
    <t xml:space="preserve"> 抗疫特别国债转移收入</t>
  </si>
  <si>
    <t>2021年政府性基金专项转移支付分地区公开表</t>
  </si>
  <si>
    <t>肖岭乡</t>
  </si>
  <si>
    <t>沙坪镇</t>
  </si>
  <si>
    <t>石城镇</t>
  </si>
  <si>
    <t xml:space="preserve">桂花泉镇 </t>
  </si>
  <si>
    <t>青山镇</t>
  </si>
  <si>
    <t>高枧乡</t>
  </si>
  <si>
    <t>金塘镇</t>
  </si>
  <si>
    <t>港口乡</t>
  </si>
  <si>
    <t>铜钟乡</t>
  </si>
  <si>
    <t>路口镇</t>
  </si>
  <si>
    <t>白霓镇</t>
  </si>
  <si>
    <t>天城镇</t>
  </si>
  <si>
    <t>合计</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</si>
  <si>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</si>
  <si>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</si>
  <si>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</si>
  <si>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</si>
  <si>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</si>
  <si>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</si>
  <si>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</si>
  <si>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</si>
  <si>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</si>
  <si>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</si>
  <si>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</si>
  <si>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</si>
  <si>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</si>
  <si>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</si>
  <si>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</si>
  <si>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</si>
  <si>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</si>
  <si>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</si>
  <si>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</si>
  <si>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其他支出</t>
  </si>
  <si>
    <t>2021年政府性基金专项转移支付分项目公开表</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</si>
  <si>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</si>
  <si>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</si>
  <si>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</si>
  <si>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</si>
  <si>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</si>
  <si>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</si>
  <si>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</si>
  <si>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</si>
  <si>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</si>
  <si>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</si>
  <si>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</si>
  <si>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</si>
  <si>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</si>
  <si>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</si>
  <si>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</si>
  <si>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</si>
  <si>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</si>
  <si>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</si>
  <si>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</si>
  <si>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其他支出</t>
  </si>
  <si>
    <t>崇阳县2020年专项债务限额和余额情况表</t>
  </si>
  <si>
    <t xml:space="preserve">地区编码
</t>
  </si>
  <si>
    <t xml:space="preserve">地区名称
</t>
  </si>
  <si>
    <t>专项债务</t>
  </si>
  <si>
    <t xml:space="preserve">年初债务余额
</t>
  </si>
  <si>
    <t xml:space="preserve">期末债务余额
</t>
  </si>
  <si>
    <t xml:space="preserve">年度限额
</t>
  </si>
  <si>
    <t xml:space="preserve">限额使用比例%
</t>
  </si>
  <si>
    <t>421223</t>
  </si>
  <si>
    <t>崇阳县</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</si>
</sst>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_ "/>
  </numFmts>
  <fonts count="39">
    <font>
      <sz val="10"/>
      <color theme="1"/>
      <name val="仿宋"/>
      <charset val="134"/>
    </font>
    <font>
      <b/>
      <sz val="14"/>
      <color indexed="8"/>
      <name val="宋体"/>
      <charset val="134"/>
      <scheme val="minor"/>
    </font>
    <font>
      <sz val="10"/>
      <color indexed="8"/>
      <name val="宋体"/>
      <charset val="134"/>
    </font>
    <font>
      <sz val="10"/>
      <name val="宋体"/>
      <charset val="134"/>
    </font>
    <font>
      <b/>
      <sz val="10"/>
      <color indexed="8"/>
      <name val="宋体"/>
      <charset val="134"/>
    </font>
    <font>
      <b/>
      <sz val="10"/>
      <name val="宋体"/>
      <charset val="134"/>
    </font>
    <font>
      <b/>
      <sz val="14"/>
      <color theme="1"/>
      <name val="仿宋"/>
      <charset val="134"/>
    </font>
    <font>
      <sz val="12"/>
      <name val="黑体"/>
      <charset val="134"/>
    </font>
    <font>
      <sz val="10"/>
      <name val="仿宋"/>
      <charset val="134"/>
    </font>
    <font>
      <b/>
      <sz val="12"/>
      <name val="宋体"/>
      <charset val="134"/>
    </font>
    <font>
      <sz val="11"/>
      <name val="宋体"/>
      <charset val="134"/>
    </font>
    <font>
      <b/>
      <sz val="11"/>
      <name val="宋体"/>
      <charset val="134"/>
    </font>
    <font>
      <b/>
      <sz val="16"/>
      <name val="黑体"/>
      <charset val="134"/>
    </font>
    <font>
      <sz val="12"/>
      <name val="宋体"/>
      <charset val="134"/>
    </font>
    <font>
      <b/>
      <sz val="14"/>
      <name val="宋体"/>
      <charset val="134"/>
    </font>
    <font>
      <b/>
      <sz val="9"/>
      <name val="宋体"/>
      <charset val="134"/>
    </font>
    <font>
      <sz val="9"/>
      <name val="宋体"/>
      <charset val="134"/>
    </font>
    <font>
      <sz val="12"/>
      <color theme="1"/>
      <name val="仿宋"/>
      <charset val="134"/>
    </font>
    <font>
      <sz val="11"/>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669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9"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19"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9" borderId="8"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3" fillId="11" borderId="0" applyNumberFormat="0" applyBorder="0" applyAlignment="0" applyProtection="0">
      <alignment vertical="center"/>
    </xf>
    <xf numFmtId="0" fontId="26" fillId="0" borderId="10" applyNumberFormat="0" applyFill="0" applyAlignment="0" applyProtection="0">
      <alignment vertical="center"/>
    </xf>
    <xf numFmtId="0" fontId="23" fillId="12" borderId="0" applyNumberFormat="0" applyBorder="0" applyAlignment="0" applyProtection="0">
      <alignment vertical="center"/>
    </xf>
    <xf numFmtId="0" fontId="32" fillId="13" borderId="11" applyNumberFormat="0" applyAlignment="0" applyProtection="0">
      <alignment vertical="center"/>
    </xf>
    <xf numFmtId="0" fontId="33" fillId="13" borderId="7" applyNumberFormat="0" applyAlignment="0" applyProtection="0">
      <alignment vertical="center"/>
    </xf>
    <xf numFmtId="0" fontId="34" fillId="14" borderId="12"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cellStyleXfs>
  <cellXfs count="59">
    <xf numFmtId="0" fontId="0" fillId="0" borderId="0" xfId="0">
      <alignment vertical="center"/>
    </xf>
    <xf numFmtId="0" fontId="0" fillId="0" borderId="0" xfId="0" applyBorder="1" applyAlignment="1"/>
    <xf numFmtId="0" fontId="1" fillId="0" borderId="0" xfId="0" applyFont="1" applyBorder="1" applyAlignment="1">
      <alignment horizontal="center" vertical="center"/>
    </xf>
    <xf numFmtId="0" fontId="2"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xf>
    <xf numFmtId="176" fontId="2" fillId="2" borderId="1" xfId="0" applyNumberFormat="1" applyFont="1" applyFill="1" applyBorder="1" applyAlignment="1" applyProtection="1">
      <alignment horizontal="right" vertical="center"/>
    </xf>
    <xf numFmtId="10" fontId="2" fillId="2" borderId="1" xfId="0" applyNumberFormat="1" applyFont="1" applyFill="1" applyBorder="1" applyAlignment="1" applyProtection="1">
      <alignment horizontal="right" vertical="center"/>
    </xf>
    <xf numFmtId="0" fontId="6" fillId="0" borderId="0" xfId="0" applyFont="1" applyAlignment="1">
      <alignment horizontal="center" vertical="center"/>
    </xf>
    <xf numFmtId="0" fontId="7" fillId="0" borderId="0" xfId="0" applyFont="1" applyFill="1" applyAlignment="1">
      <alignment vertical="center"/>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xf>
    <xf numFmtId="3" fontId="10" fillId="0" borderId="1" xfId="0" applyNumberFormat="1" applyFont="1" applyFill="1" applyBorder="1" applyAlignment="1" applyProtection="1">
      <alignment horizontal="center" vertical="center"/>
    </xf>
    <xf numFmtId="3" fontId="10" fillId="0" borderId="1" xfId="0" applyNumberFormat="1" applyFont="1" applyFill="1" applyBorder="1" applyAlignment="1" applyProtection="1">
      <alignment horizontal="right" vertical="center"/>
    </xf>
    <xf numFmtId="3" fontId="10" fillId="0" borderId="1" xfId="0" applyNumberFormat="1" applyFont="1" applyFill="1" applyBorder="1" applyAlignment="1" applyProtection="1">
      <alignment vertical="center"/>
    </xf>
    <xf numFmtId="0" fontId="10" fillId="0" borderId="1" xfId="0" applyFont="1" applyFill="1" applyBorder="1" applyAlignment="1">
      <alignment vertical="center"/>
    </xf>
    <xf numFmtId="0" fontId="3" fillId="0" borderId="1" xfId="0" applyNumberFormat="1" applyFont="1" applyFill="1" applyBorder="1" applyAlignment="1" applyProtection="1">
      <alignment vertical="center"/>
    </xf>
    <xf numFmtId="0" fontId="11" fillId="0" borderId="0" xfId="0" applyFont="1" applyFill="1" applyAlignment="1">
      <alignment vertical="center"/>
    </xf>
    <xf numFmtId="0" fontId="0" fillId="3" borderId="0" xfId="0" applyFont="1" applyFill="1" applyAlignment="1"/>
    <xf numFmtId="0" fontId="0" fillId="0" borderId="0" xfId="0" applyFont="1" applyFill="1" applyAlignment="1"/>
    <xf numFmtId="0" fontId="12" fillId="0" borderId="0" xfId="0" applyFont="1" applyFill="1" applyAlignment="1">
      <alignment horizontal="center" vertical="center"/>
    </xf>
    <xf numFmtId="0" fontId="7" fillId="0" borderId="0" xfId="0" applyFont="1" applyFill="1" applyAlignment="1"/>
    <xf numFmtId="0" fontId="0" fillId="0" borderId="0" xfId="0" applyFont="1" applyFill="1" applyAlignment="1">
      <alignment horizontal="right"/>
    </xf>
    <xf numFmtId="0" fontId="9"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0" fillId="0" borderId="3" xfId="0" applyFont="1" applyFill="1" applyBorder="1" applyAlignment="1">
      <alignment horizontal="center" wrapText="1"/>
    </xf>
    <xf numFmtId="3" fontId="10" fillId="0" borderId="1" xfId="0" applyNumberFormat="1" applyFont="1" applyFill="1" applyBorder="1" applyAlignment="1" applyProtection="1">
      <alignment horizontal="left" vertical="center"/>
    </xf>
    <xf numFmtId="177" fontId="8" fillId="0" borderId="1" xfId="0" applyNumberFormat="1" applyFont="1" applyFill="1" applyBorder="1" applyAlignment="1">
      <alignment horizontal="center" vertical="center"/>
    </xf>
    <xf numFmtId="0" fontId="10" fillId="0" borderId="1" xfId="0" applyFont="1" applyBorder="1" applyAlignment="1">
      <alignment horizontal="left" vertical="center"/>
    </xf>
    <xf numFmtId="3" fontId="13" fillId="3" borderId="1" xfId="0" applyNumberFormat="1" applyFont="1" applyFill="1" applyBorder="1" applyAlignment="1" applyProtection="1">
      <alignment horizontal="left" vertical="center"/>
    </xf>
    <xf numFmtId="0" fontId="10" fillId="3" borderId="1" xfId="0" applyFont="1" applyFill="1" applyBorder="1" applyAlignment="1">
      <alignment vertical="center"/>
    </xf>
    <xf numFmtId="0" fontId="11" fillId="0" borderId="1" xfId="0" applyFont="1" applyFill="1" applyBorder="1" applyAlignment="1">
      <alignment horizontal="distributed" vertical="center"/>
    </xf>
    <xf numFmtId="0" fontId="0" fillId="0" borderId="0" xfId="0" applyFill="1" applyAlignment="1">
      <alignment vertical="center"/>
    </xf>
    <xf numFmtId="0" fontId="0" fillId="0" borderId="0" xfId="0" applyFill="1" applyAlignment="1">
      <alignment horizontal="center" vertical="center"/>
    </xf>
    <xf numFmtId="0" fontId="7" fillId="0" borderId="0" xfId="0" applyFont="1" applyFill="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1" fillId="0" borderId="3" xfId="0" applyFont="1" applyFill="1" applyBorder="1" applyAlignment="1">
      <alignment horizontal="center" vertical="center"/>
    </xf>
    <xf numFmtId="0" fontId="5"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15" fillId="0" borderId="3" xfId="0" applyFont="1" applyFill="1" applyBorder="1" applyAlignment="1">
      <alignment horizontal="center" vertical="center"/>
    </xf>
    <xf numFmtId="0" fontId="16" fillId="0" borderId="1" xfId="0" applyFont="1" applyFill="1" applyBorder="1" applyAlignment="1">
      <alignment vertical="center"/>
    </xf>
    <xf numFmtId="3" fontId="10"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10" fillId="0" borderId="1" xfId="0" applyFont="1" applyFill="1" applyBorder="1" applyAlignment="1">
      <alignment horizontal="center" vertical="center"/>
    </xf>
    <xf numFmtId="1" fontId="10" fillId="0" borderId="1" xfId="0" applyNumberFormat="1" applyFont="1" applyFill="1" applyBorder="1" applyAlignment="1" applyProtection="1">
      <alignment vertical="center"/>
      <protection locked="0"/>
    </xf>
    <xf numFmtId="1" fontId="10" fillId="0" borderId="1" xfId="0" applyNumberFormat="1" applyFont="1" applyFill="1" applyBorder="1" applyAlignment="1" applyProtection="1">
      <alignment horizontal="center" vertical="center"/>
      <protection locked="0"/>
    </xf>
    <xf numFmtId="0" fontId="9" fillId="0" borderId="0" xfId="0" applyFont="1" applyFill="1" applyAlignment="1">
      <alignment vertical="center"/>
    </xf>
    <xf numFmtId="0" fontId="17" fillId="0" borderId="0" xfId="0" applyFont="1" applyFill="1" applyAlignment="1">
      <alignment vertical="center"/>
    </xf>
    <xf numFmtId="3" fontId="18" fillId="0" borderId="1" xfId="0" applyNumberFormat="1" applyFont="1" applyFill="1" applyBorder="1" applyAlignment="1" applyProtection="1">
      <alignment vertical="center"/>
    </xf>
    <xf numFmtId="0" fontId="10" fillId="0" borderId="1" xfId="0" applyFont="1" applyBorder="1" applyAlignment="1">
      <alignment vertical="center"/>
    </xf>
    <xf numFmtId="3" fontId="10" fillId="0" borderId="1" xfId="0" applyNumberFormat="1" applyFont="1" applyFill="1" applyBorder="1" applyAlignment="1">
      <alignment vertical="center"/>
    </xf>
    <xf numFmtId="0" fontId="0" fillId="0" borderId="1"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2"/>
  <sheetViews>
    <sheetView topLeftCell="A173" workbookViewId="0">
      <selection activeCell="C175" sqref="C175"/>
    </sheetView>
  </sheetViews>
  <sheetFormatPr defaultColWidth="10.8571428571429" defaultRowHeight="12" outlineLevelCol="2"/>
  <cols>
    <col min="1" max="1" width="61.1428571428571" style="37" customWidth="1"/>
    <col min="2" max="2" width="20.5714285714286" style="37" customWidth="1"/>
    <col min="3" max="3" width="16.5714285714286" style="37" customWidth="1"/>
    <col min="4" max="16384" width="10.8571428571429" style="37"/>
  </cols>
  <sheetData>
    <row r="1" ht="18" customHeight="1" spans="1:3">
      <c r="A1" s="23" t="s">
        <v>0</v>
      </c>
      <c r="B1" s="23"/>
      <c r="C1" s="23"/>
    </row>
    <row r="2" ht="14.25" customHeight="1" spans="1:3">
      <c r="A2" s="12"/>
      <c r="B2" s="12"/>
      <c r="C2" s="54" t="s">
        <v>1</v>
      </c>
    </row>
    <row r="3" ht="31.5" customHeight="1" spans="1:3">
      <c r="A3" s="40" t="s">
        <v>2</v>
      </c>
      <c r="B3" s="41"/>
      <c r="C3" s="42"/>
    </row>
    <row r="4" ht="19.5" customHeight="1" spans="1:3">
      <c r="A4" s="43" t="s">
        <v>3</v>
      </c>
      <c r="B4" s="43" t="s">
        <v>4</v>
      </c>
      <c r="C4" s="43" t="s">
        <v>5</v>
      </c>
    </row>
    <row r="5" ht="20.1" customHeight="1" spans="1:3">
      <c r="A5" s="17" t="s">
        <v>6</v>
      </c>
      <c r="B5" s="17"/>
      <c r="C5" s="18"/>
    </row>
    <row r="6" ht="20.1" customHeight="1" spans="1:3">
      <c r="A6" s="17" t="s">
        <v>7</v>
      </c>
      <c r="B6" s="17"/>
      <c r="C6" s="18"/>
    </row>
    <row r="7" ht="20.1" customHeight="1" spans="1:3">
      <c r="A7" s="17" t="s">
        <v>8</v>
      </c>
      <c r="B7" s="17"/>
      <c r="C7" s="18"/>
    </row>
    <row r="8" ht="20.1" customHeight="1" spans="1:3">
      <c r="A8" s="55" t="s">
        <v>9</v>
      </c>
      <c r="B8" s="55"/>
      <c r="C8" s="18"/>
    </row>
    <row r="9" ht="20.1" customHeight="1" spans="1:3">
      <c r="A9" s="17" t="s">
        <v>10</v>
      </c>
      <c r="B9" s="17"/>
      <c r="C9" s="18"/>
    </row>
    <row r="10" ht="20.1" customHeight="1" spans="1:3">
      <c r="A10" s="17" t="s">
        <v>11</v>
      </c>
      <c r="B10" s="17">
        <v>300</v>
      </c>
      <c r="C10" s="18">
        <v>100</v>
      </c>
    </row>
    <row r="11" ht="20.1" customHeight="1" spans="1:3">
      <c r="A11" s="17" t="s">
        <v>12</v>
      </c>
      <c r="B11" s="17">
        <v>50000</v>
      </c>
      <c r="C11" s="18">
        <v>60000</v>
      </c>
    </row>
    <row r="12" ht="20.1" customHeight="1" spans="1:3">
      <c r="A12" s="56" t="s">
        <v>13</v>
      </c>
      <c r="B12" s="17">
        <v>50000</v>
      </c>
      <c r="C12" s="18">
        <v>60000</v>
      </c>
    </row>
    <row r="13" ht="20.1" customHeight="1" spans="1:3">
      <c r="A13" s="56" t="s">
        <v>14</v>
      </c>
      <c r="B13" s="56"/>
      <c r="C13" s="18"/>
    </row>
    <row r="14" ht="20.1" customHeight="1" spans="1:3">
      <c r="A14" s="56" t="s">
        <v>15</v>
      </c>
      <c r="B14" s="56"/>
      <c r="C14" s="18"/>
    </row>
    <row r="15" ht="20.1" customHeight="1" spans="1:3">
      <c r="A15" s="56" t="s">
        <v>16</v>
      </c>
      <c r="B15" s="56"/>
      <c r="C15" s="18"/>
    </row>
    <row r="16" ht="20.1" customHeight="1" spans="1:3">
      <c r="A16" s="56" t="s">
        <v>17</v>
      </c>
      <c r="B16" s="56"/>
      <c r="C16" s="18"/>
    </row>
    <row r="17" ht="20.1" customHeight="1" spans="1:3">
      <c r="A17" s="17" t="s">
        <v>18</v>
      </c>
      <c r="B17" s="17"/>
      <c r="C17" s="18"/>
    </row>
    <row r="18" ht="20.1" customHeight="1" spans="1:3">
      <c r="A18" s="17" t="s">
        <v>19</v>
      </c>
      <c r="B18" s="17"/>
      <c r="C18" s="18"/>
    </row>
    <row r="19" ht="20.1" customHeight="1" spans="1:3">
      <c r="A19" s="56" t="s">
        <v>20</v>
      </c>
      <c r="B19" s="56"/>
      <c r="C19" s="18"/>
    </row>
    <row r="20" ht="20.1" customHeight="1" spans="1:3">
      <c r="A20" s="56" t="s">
        <v>21</v>
      </c>
      <c r="B20" s="56"/>
      <c r="C20" s="18"/>
    </row>
    <row r="21" ht="20.1" customHeight="1" spans="1:3">
      <c r="A21" s="17" t="s">
        <v>22</v>
      </c>
      <c r="B21" s="17">
        <v>2000</v>
      </c>
      <c r="C21" s="18">
        <v>2000</v>
      </c>
    </row>
    <row r="22" ht="20.1" customHeight="1" spans="1:3">
      <c r="A22" s="17" t="s">
        <v>23</v>
      </c>
      <c r="B22" s="17"/>
      <c r="C22" s="18"/>
    </row>
    <row r="23" ht="20.1" customHeight="1" spans="1:3">
      <c r="A23" s="17" t="s">
        <v>24</v>
      </c>
      <c r="B23" s="17"/>
      <c r="C23" s="18"/>
    </row>
    <row r="24" ht="20.1" customHeight="1" spans="1:3">
      <c r="A24" s="56" t="s">
        <v>25</v>
      </c>
      <c r="B24" s="56"/>
      <c r="C24" s="18"/>
    </row>
    <row r="25" ht="20.1" customHeight="1" spans="1:3">
      <c r="A25" s="56" t="s">
        <v>26</v>
      </c>
      <c r="B25" s="56"/>
      <c r="C25" s="18"/>
    </row>
    <row r="26" ht="20.1" customHeight="1" spans="1:3">
      <c r="A26" s="56" t="s">
        <v>27</v>
      </c>
      <c r="B26" s="56"/>
      <c r="C26" s="18"/>
    </row>
    <row r="27" ht="20.1" customHeight="1" spans="1:3">
      <c r="A27" s="17" t="s">
        <v>28</v>
      </c>
      <c r="B27" s="17"/>
      <c r="C27" s="18"/>
    </row>
    <row r="28" ht="20.1" customHeight="1" spans="1:3">
      <c r="A28" s="17" t="s">
        <v>29</v>
      </c>
      <c r="B28" s="17">
        <v>1000</v>
      </c>
      <c r="C28" s="18">
        <v>1000</v>
      </c>
    </row>
    <row r="29" ht="20.1" customHeight="1" spans="1:3">
      <c r="A29" s="17" t="s">
        <v>30</v>
      </c>
      <c r="B29" s="17"/>
      <c r="C29" s="18"/>
    </row>
    <row r="30" ht="20.1" customHeight="1" spans="1:3">
      <c r="A30" s="17" t="s">
        <v>31</v>
      </c>
      <c r="B30" s="17"/>
      <c r="C30" s="18"/>
    </row>
    <row r="31" ht="20.1" customHeight="1" spans="1:3">
      <c r="A31" s="18" t="s">
        <v>32</v>
      </c>
      <c r="C31" s="18"/>
    </row>
    <row r="32" ht="20.1" hidden="1" customHeight="1" spans="1:3">
      <c r="A32" s="18"/>
      <c r="B32" s="18"/>
      <c r="C32" s="18"/>
    </row>
    <row r="33" ht="20.1" hidden="1" customHeight="1" spans="1:3">
      <c r="A33" s="18"/>
      <c r="B33" s="18"/>
      <c r="C33" s="18"/>
    </row>
    <row r="34" ht="20.1" hidden="1" customHeight="1" spans="1:3">
      <c r="A34" s="18"/>
      <c r="B34" s="18"/>
      <c r="C34" s="18"/>
    </row>
    <row r="35" ht="20.1" hidden="1" customHeight="1" spans="1:3">
      <c r="A35" s="31"/>
      <c r="B35" s="31"/>
      <c r="C35" s="18"/>
    </row>
    <row r="36" ht="20.1" hidden="1" customHeight="1" spans="1:3">
      <c r="A36" s="31"/>
      <c r="B36" s="31"/>
      <c r="C36" s="18"/>
    </row>
    <row r="37" ht="20.1" hidden="1" customHeight="1" spans="1:3">
      <c r="A37" s="31"/>
      <c r="B37" s="31"/>
      <c r="C37" s="18"/>
    </row>
    <row r="38" s="53" customFormat="1" ht="20.1" hidden="1" customHeight="1" spans="1:3">
      <c r="A38" s="31"/>
      <c r="B38" s="31"/>
      <c r="C38" s="18"/>
    </row>
    <row r="39" ht="20.1" hidden="1" customHeight="1" spans="1:3">
      <c r="A39" s="31"/>
      <c r="B39" s="31"/>
      <c r="C39" s="18"/>
    </row>
    <row r="40" ht="20.1" hidden="1" customHeight="1" spans="1:3">
      <c r="A40" s="31"/>
      <c r="B40" s="31"/>
      <c r="C40" s="18"/>
    </row>
    <row r="41" ht="20.1" hidden="1" customHeight="1" spans="1:3">
      <c r="A41" s="31"/>
      <c r="B41" s="31"/>
      <c r="C41" s="18"/>
    </row>
    <row r="42" ht="20.1" hidden="1" customHeight="1" spans="1:3">
      <c r="A42" s="31"/>
      <c r="B42" s="31"/>
      <c r="C42" s="18"/>
    </row>
    <row r="43" ht="20.1" hidden="1" customHeight="1" spans="1:3">
      <c r="A43" s="31"/>
      <c r="B43" s="31"/>
      <c r="C43" s="18"/>
    </row>
    <row r="44" ht="20.1" hidden="1" customHeight="1" spans="1:3">
      <c r="A44" s="31"/>
      <c r="B44" s="31"/>
      <c r="C44" s="18"/>
    </row>
    <row r="45" ht="20.1" hidden="1" customHeight="1" spans="1:3">
      <c r="A45" s="31"/>
      <c r="B45" s="31"/>
      <c r="C45" s="18"/>
    </row>
    <row r="46" ht="20.1" hidden="1" customHeight="1" spans="1:3">
      <c r="A46" s="31"/>
      <c r="B46" s="31"/>
      <c r="C46" s="18"/>
    </row>
    <row r="47" ht="20.1" hidden="1" customHeight="1" spans="1:3">
      <c r="A47" s="17"/>
      <c r="B47" s="17"/>
      <c r="C47" s="18"/>
    </row>
    <row r="48" ht="20.1" hidden="1" customHeight="1" spans="1:3">
      <c r="A48" s="17"/>
      <c r="B48" s="17"/>
      <c r="C48" s="18"/>
    </row>
    <row r="49" ht="20.1" hidden="1" customHeight="1" spans="1:3">
      <c r="A49" s="17"/>
      <c r="B49" s="17"/>
      <c r="C49" s="18"/>
    </row>
    <row r="50" ht="20.1" hidden="1" customHeight="1" spans="1:3">
      <c r="A50" s="17"/>
      <c r="B50" s="17"/>
      <c r="C50" s="18"/>
    </row>
    <row r="51" ht="20.1" hidden="1" customHeight="1" spans="1:3">
      <c r="A51" s="17"/>
      <c r="B51" s="17"/>
      <c r="C51" s="18"/>
    </row>
    <row r="52" ht="20.1" hidden="1" customHeight="1" spans="1:3">
      <c r="A52" s="17"/>
      <c r="B52" s="17"/>
      <c r="C52" s="18"/>
    </row>
    <row r="53" ht="20.1" hidden="1" customHeight="1" spans="1:3">
      <c r="A53" s="17"/>
      <c r="B53" s="17"/>
      <c r="C53" s="18"/>
    </row>
    <row r="54" ht="20.1" hidden="1" customHeight="1" spans="1:3">
      <c r="A54" s="17"/>
      <c r="B54" s="17"/>
      <c r="C54" s="18"/>
    </row>
    <row r="55" ht="20.1" hidden="1" customHeight="1" spans="1:3">
      <c r="A55" s="17"/>
      <c r="B55" s="17"/>
      <c r="C55" s="18"/>
    </row>
    <row r="56" ht="20.1" hidden="1" customHeight="1" spans="1:3">
      <c r="A56" s="17"/>
      <c r="B56" s="17"/>
      <c r="C56" s="18"/>
    </row>
    <row r="57" ht="20.1" hidden="1" customHeight="1" spans="1:3">
      <c r="A57" s="17"/>
      <c r="B57" s="17"/>
      <c r="C57" s="18"/>
    </row>
    <row r="58" ht="20.1" hidden="1" customHeight="1" spans="1:3">
      <c r="A58" s="17"/>
      <c r="B58" s="17"/>
      <c r="C58" s="49"/>
    </row>
    <row r="59" ht="20.1" hidden="1" customHeight="1" spans="1:3">
      <c r="A59" s="17"/>
      <c r="B59" s="17"/>
      <c r="C59" s="18"/>
    </row>
    <row r="60" ht="20.1" hidden="1" customHeight="1" spans="1:3">
      <c r="A60" s="17"/>
      <c r="B60" s="17"/>
      <c r="C60" s="18"/>
    </row>
    <row r="61" ht="20.1" hidden="1" customHeight="1" spans="1:3">
      <c r="A61" s="17"/>
      <c r="B61" s="17"/>
      <c r="C61" s="18"/>
    </row>
    <row r="62" ht="20.1" hidden="1" customHeight="1" spans="1:3">
      <c r="A62" s="17"/>
      <c r="B62" s="17"/>
      <c r="C62" s="18"/>
    </row>
    <row r="63" ht="20.1" hidden="1" customHeight="1" spans="1:3">
      <c r="A63" s="17"/>
      <c r="B63" s="17"/>
      <c r="C63" s="18"/>
    </row>
    <row r="64" ht="20.1" hidden="1" customHeight="1" spans="1:3">
      <c r="A64" s="17"/>
      <c r="B64" s="17"/>
      <c r="C64" s="18"/>
    </row>
    <row r="65" ht="20.1" hidden="1" customHeight="1" spans="1:3">
      <c r="A65" s="17"/>
      <c r="B65" s="17"/>
      <c r="C65" s="18"/>
    </row>
    <row r="66" ht="20.1" hidden="1" customHeight="1" spans="1:3">
      <c r="A66" s="17"/>
      <c r="B66" s="17"/>
      <c r="C66" s="18"/>
    </row>
    <row r="67" ht="20.1" hidden="1" customHeight="1" spans="1:3">
      <c r="A67" s="17"/>
      <c r="B67" s="17"/>
      <c r="C67" s="18"/>
    </row>
    <row r="68" ht="20.1" hidden="1" customHeight="1" spans="1:3">
      <c r="A68" s="17"/>
      <c r="B68" s="17"/>
      <c r="C68" s="18"/>
    </row>
    <row r="69" ht="20.1" hidden="1" customHeight="1" spans="1:3">
      <c r="A69" s="17"/>
      <c r="B69" s="17"/>
      <c r="C69" s="18"/>
    </row>
    <row r="70" ht="20.1" hidden="1" customHeight="1" spans="1:3">
      <c r="A70" s="17"/>
      <c r="B70" s="17"/>
      <c r="C70" s="18"/>
    </row>
    <row r="71" ht="20.1" hidden="1" customHeight="1" spans="1:3">
      <c r="A71" s="17"/>
      <c r="B71" s="17"/>
      <c r="C71" s="18"/>
    </row>
    <row r="72" ht="20.1" hidden="1" customHeight="1" spans="1:3">
      <c r="A72" s="17"/>
      <c r="B72" s="17"/>
      <c r="C72" s="18"/>
    </row>
    <row r="73" ht="20.1" hidden="1" customHeight="1" spans="1:3">
      <c r="A73" s="17"/>
      <c r="B73" s="17"/>
      <c r="C73" s="18"/>
    </row>
    <row r="74" ht="20.1" hidden="1" customHeight="1" spans="1:3">
      <c r="A74" s="17"/>
      <c r="B74" s="17"/>
      <c r="C74" s="18"/>
    </row>
    <row r="75" ht="20.1" hidden="1" customHeight="1" spans="1:3">
      <c r="A75" s="17"/>
      <c r="B75" s="17"/>
      <c r="C75" s="18"/>
    </row>
    <row r="76" ht="20.1" hidden="1" customHeight="1" spans="1:3">
      <c r="A76" s="17"/>
      <c r="B76" s="17"/>
      <c r="C76" s="18"/>
    </row>
    <row r="77" ht="20.1" hidden="1" customHeight="1" spans="1:3">
      <c r="A77" s="17"/>
      <c r="B77" s="17"/>
      <c r="C77" s="18"/>
    </row>
    <row r="78" ht="20.1" hidden="1" customHeight="1" spans="1:3">
      <c r="A78" s="17"/>
      <c r="B78" s="17"/>
      <c r="C78" s="18"/>
    </row>
    <row r="79" ht="20.1" hidden="1" customHeight="1" spans="1:3">
      <c r="A79" s="17"/>
      <c r="B79" s="17"/>
      <c r="C79" s="18"/>
    </row>
    <row r="80" ht="20.1" hidden="1" customHeight="1" spans="1:3">
      <c r="A80" s="17"/>
      <c r="B80" s="17"/>
      <c r="C80" s="18"/>
    </row>
    <row r="81" ht="20.1" hidden="1" customHeight="1" spans="1:3">
      <c r="A81" s="17"/>
      <c r="B81" s="17"/>
      <c r="C81" s="18"/>
    </row>
    <row r="82" ht="20.1" hidden="1" customHeight="1" spans="1:3">
      <c r="A82" s="17"/>
      <c r="B82" s="17"/>
      <c r="C82" s="18"/>
    </row>
    <row r="83" ht="20.1" hidden="1" customHeight="1" spans="1:3">
      <c r="A83" s="17"/>
      <c r="B83" s="17"/>
      <c r="C83" s="18"/>
    </row>
    <row r="84" ht="20.1" hidden="1" customHeight="1" spans="1:3">
      <c r="A84" s="17"/>
      <c r="B84" s="17"/>
      <c r="C84" s="18"/>
    </row>
    <row r="85" ht="20.1" hidden="1" customHeight="1" spans="1:3">
      <c r="A85" s="17"/>
      <c r="B85" s="17"/>
      <c r="C85" s="18"/>
    </row>
    <row r="86" ht="20.1" hidden="1" customHeight="1" spans="1:3">
      <c r="A86" s="17"/>
      <c r="B86" s="17"/>
      <c r="C86" s="18"/>
    </row>
    <row r="87" ht="20.1" hidden="1" customHeight="1" spans="1:3">
      <c r="A87" s="17"/>
      <c r="B87" s="17"/>
      <c r="C87" s="18"/>
    </row>
    <row r="88" ht="20.1" hidden="1" customHeight="1" spans="1:3">
      <c r="A88" s="17"/>
      <c r="B88" s="17"/>
      <c r="C88" s="18"/>
    </row>
    <row r="89" ht="20.1" hidden="1" customHeight="1" spans="1:3">
      <c r="A89" s="17"/>
      <c r="B89" s="17"/>
      <c r="C89" s="18"/>
    </row>
    <row r="90" ht="20.1" hidden="1" customHeight="1" spans="1:3">
      <c r="A90" s="17"/>
      <c r="B90" s="17"/>
      <c r="C90" s="18"/>
    </row>
    <row r="91" ht="20.1" hidden="1" customHeight="1" spans="1:3">
      <c r="A91" s="17"/>
      <c r="B91" s="17"/>
      <c r="C91" s="18"/>
    </row>
    <row r="92" ht="20.1" hidden="1" customHeight="1" spans="1:3">
      <c r="A92" s="17"/>
      <c r="B92" s="17"/>
      <c r="C92" s="18"/>
    </row>
    <row r="93" ht="20.1" hidden="1" customHeight="1" spans="1:3">
      <c r="A93" s="17"/>
      <c r="B93" s="17"/>
      <c r="C93" s="18"/>
    </row>
    <row r="94" ht="20.1" hidden="1" customHeight="1" spans="1:3">
      <c r="A94" s="17"/>
      <c r="B94" s="17"/>
      <c r="C94" s="18"/>
    </row>
    <row r="95" ht="20.1" hidden="1" customHeight="1" spans="1:3">
      <c r="A95" s="17"/>
      <c r="B95" s="17"/>
      <c r="C95" s="18"/>
    </row>
    <row r="96" ht="20.1" hidden="1" customHeight="1" spans="1:3">
      <c r="A96" s="17"/>
      <c r="B96" s="17"/>
      <c r="C96" s="18"/>
    </row>
    <row r="97" ht="20.1" hidden="1" customHeight="1" spans="1:3">
      <c r="A97" s="17"/>
      <c r="B97" s="17"/>
      <c r="C97" s="18"/>
    </row>
    <row r="98" ht="20.1" hidden="1" customHeight="1" spans="1:3">
      <c r="A98" s="17"/>
      <c r="B98" s="17"/>
      <c r="C98" s="18"/>
    </row>
    <row r="99" ht="20.1" hidden="1" customHeight="1" spans="1:3">
      <c r="A99" s="17"/>
      <c r="B99" s="17"/>
      <c r="C99" s="18"/>
    </row>
    <row r="100" ht="20.1" hidden="1" customHeight="1" spans="1:3">
      <c r="A100" s="17"/>
      <c r="B100" s="17"/>
      <c r="C100" s="18"/>
    </row>
    <row r="101" ht="20.1" hidden="1" customHeight="1" spans="1:3">
      <c r="A101" s="17"/>
      <c r="B101" s="17"/>
      <c r="C101" s="18"/>
    </row>
    <row r="102" ht="20.1" hidden="1" customHeight="1" spans="1:3">
      <c r="A102" s="17"/>
      <c r="B102" s="17"/>
      <c r="C102" s="18"/>
    </row>
    <row r="103" ht="20.1" hidden="1" customHeight="1" spans="1:3">
      <c r="A103" s="17"/>
      <c r="B103" s="17"/>
      <c r="C103" s="18"/>
    </row>
    <row r="104" ht="20.1" hidden="1" customHeight="1" spans="1:3">
      <c r="A104" s="17"/>
      <c r="B104" s="17"/>
      <c r="C104" s="18"/>
    </row>
    <row r="105" ht="20.1" hidden="1" customHeight="1" spans="1:3">
      <c r="A105" s="17"/>
      <c r="B105" s="17"/>
      <c r="C105" s="18"/>
    </row>
    <row r="106" ht="20.1" hidden="1" customHeight="1" spans="1:3">
      <c r="A106" s="17"/>
      <c r="B106" s="17"/>
      <c r="C106" s="18"/>
    </row>
    <row r="107" ht="20.1" hidden="1" customHeight="1" spans="1:3">
      <c r="A107" s="17"/>
      <c r="B107" s="17"/>
      <c r="C107" s="18"/>
    </row>
    <row r="108" ht="20.1" hidden="1" customHeight="1" spans="1:3">
      <c r="A108" s="17"/>
      <c r="B108" s="17"/>
      <c r="C108" s="18"/>
    </row>
    <row r="109" ht="20.1" hidden="1" customHeight="1" spans="1:3">
      <c r="A109" s="17"/>
      <c r="B109" s="17"/>
      <c r="C109" s="18"/>
    </row>
    <row r="110" ht="20.1" hidden="1" customHeight="1" spans="1:3">
      <c r="A110" s="17"/>
      <c r="B110" s="17"/>
      <c r="C110" s="18"/>
    </row>
    <row r="111" ht="20.1" hidden="1" customHeight="1" spans="1:3">
      <c r="A111" s="17"/>
      <c r="B111" s="17"/>
      <c r="C111" s="18"/>
    </row>
    <row r="112" ht="20.1" hidden="1" customHeight="1" spans="1:3">
      <c r="A112" s="17"/>
      <c r="B112" s="17"/>
      <c r="C112" s="18"/>
    </row>
    <row r="113" ht="20.1" hidden="1" customHeight="1" spans="1:3">
      <c r="A113" s="17"/>
      <c r="B113" s="17"/>
      <c r="C113" s="18"/>
    </row>
    <row r="114" ht="20.1" hidden="1" customHeight="1" spans="1:3">
      <c r="A114" s="17"/>
      <c r="B114" s="17"/>
      <c r="C114" s="18"/>
    </row>
    <row r="115" ht="20.1" hidden="1" customHeight="1" spans="1:3">
      <c r="A115" s="17"/>
      <c r="B115" s="17"/>
      <c r="C115" s="18"/>
    </row>
    <row r="116" ht="20.1" hidden="1" customHeight="1" spans="1:3">
      <c r="A116" s="17"/>
      <c r="B116" s="17"/>
      <c r="C116" s="18"/>
    </row>
    <row r="117" ht="20.1" hidden="1" customHeight="1" spans="1:3">
      <c r="A117" s="17"/>
      <c r="B117" s="17"/>
      <c r="C117" s="18"/>
    </row>
    <row r="118" ht="20.1" hidden="1" customHeight="1" spans="1:3">
      <c r="A118" s="17"/>
      <c r="B118" s="17"/>
      <c r="C118" s="18"/>
    </row>
    <row r="119" ht="20.1" hidden="1" customHeight="1" spans="1:3">
      <c r="A119" s="17"/>
      <c r="B119" s="17"/>
      <c r="C119" s="18"/>
    </row>
    <row r="120" ht="20.1" hidden="1" customHeight="1" spans="1:3">
      <c r="A120" s="17"/>
      <c r="B120" s="17"/>
      <c r="C120" s="18"/>
    </row>
    <row r="121" ht="20.1" hidden="1" customHeight="1" spans="1:3">
      <c r="A121" s="17"/>
      <c r="B121" s="17"/>
      <c r="C121" s="18"/>
    </row>
    <row r="122" ht="20.1" hidden="1" customHeight="1" spans="1:3">
      <c r="A122" s="17"/>
      <c r="B122" s="17"/>
      <c r="C122" s="18"/>
    </row>
    <row r="123" ht="20.1" hidden="1" customHeight="1" spans="1:3">
      <c r="A123" s="17"/>
      <c r="B123" s="17"/>
      <c r="C123" s="18"/>
    </row>
    <row r="124" ht="20.1" hidden="1" customHeight="1" spans="1:3">
      <c r="A124" s="17"/>
      <c r="B124" s="17"/>
      <c r="C124" s="18"/>
    </row>
    <row r="125" ht="20.1" hidden="1" customHeight="1" spans="1:3">
      <c r="A125" s="17"/>
      <c r="B125" s="17"/>
      <c r="C125" s="18"/>
    </row>
    <row r="126" ht="20.1" hidden="1" customHeight="1" spans="1:3">
      <c r="A126" s="17"/>
      <c r="B126" s="17"/>
      <c r="C126" s="18"/>
    </row>
    <row r="127" ht="20.1" hidden="1" customHeight="1" spans="1:3">
      <c r="A127" s="17"/>
      <c r="B127" s="17"/>
      <c r="C127" s="18"/>
    </row>
    <row r="128" ht="20.1" hidden="1" customHeight="1" spans="1:3">
      <c r="A128" s="17"/>
      <c r="B128" s="17"/>
      <c r="C128" s="18"/>
    </row>
    <row r="129" ht="20.1" hidden="1" customHeight="1" spans="1:3">
      <c r="A129" s="17"/>
      <c r="B129" s="17"/>
      <c r="C129" s="18"/>
    </row>
    <row r="130" ht="20.1" hidden="1" customHeight="1" spans="1:3">
      <c r="A130" s="17"/>
      <c r="B130" s="17"/>
      <c r="C130" s="18"/>
    </row>
    <row r="131" ht="20.1" hidden="1" customHeight="1" spans="1:3">
      <c r="A131" s="17"/>
      <c r="B131" s="17"/>
      <c r="C131" s="18"/>
    </row>
    <row r="132" ht="20.1" hidden="1" customHeight="1" spans="1:3">
      <c r="A132" s="17"/>
      <c r="B132" s="17"/>
      <c r="C132" s="18"/>
    </row>
    <row r="133" ht="20.1" hidden="1" customHeight="1" spans="1:3">
      <c r="A133" s="17"/>
      <c r="B133" s="17"/>
      <c r="C133" s="18"/>
    </row>
    <row r="134" ht="20.1" hidden="1" customHeight="1" spans="1:3">
      <c r="A134" s="17"/>
      <c r="B134" s="17"/>
      <c r="C134" s="18"/>
    </row>
    <row r="135" ht="20.1" hidden="1" customHeight="1" spans="1:3">
      <c r="A135" s="17"/>
      <c r="B135" s="17"/>
      <c r="C135" s="18"/>
    </row>
    <row r="136" ht="20.1" hidden="1" customHeight="1" spans="1:3">
      <c r="A136" s="17"/>
      <c r="B136" s="17"/>
      <c r="C136" s="18"/>
    </row>
    <row r="137" ht="20.1" hidden="1" customHeight="1" spans="1:3">
      <c r="A137" s="17"/>
      <c r="B137" s="17"/>
      <c r="C137" s="18"/>
    </row>
    <row r="138" ht="20.1" hidden="1" customHeight="1" spans="1:3">
      <c r="A138" s="17"/>
      <c r="B138" s="17"/>
      <c r="C138" s="18"/>
    </row>
    <row r="139" ht="20.1" hidden="1" customHeight="1" spans="1:3">
      <c r="A139" s="17"/>
      <c r="B139" s="17"/>
      <c r="C139" s="18"/>
    </row>
    <row r="140" ht="20.1" hidden="1" customHeight="1" spans="1:3">
      <c r="A140" s="17"/>
      <c r="B140" s="17"/>
      <c r="C140" s="18"/>
    </row>
    <row r="141" ht="20.1" hidden="1" customHeight="1" spans="1:3">
      <c r="A141" s="17"/>
      <c r="B141" s="17"/>
      <c r="C141" s="18"/>
    </row>
    <row r="142" ht="20.1" hidden="1" customHeight="1" spans="1:3">
      <c r="A142" s="17"/>
      <c r="B142" s="17"/>
      <c r="C142" s="18"/>
    </row>
    <row r="143" ht="20.1" hidden="1" customHeight="1" spans="1:3">
      <c r="A143" s="17"/>
      <c r="B143" s="17"/>
      <c r="C143" s="18"/>
    </row>
    <row r="144" ht="20.1" hidden="1" customHeight="1" spans="1:3">
      <c r="A144" s="17"/>
      <c r="B144" s="17"/>
      <c r="C144" s="18"/>
    </row>
    <row r="145" ht="20.1" hidden="1" customHeight="1" spans="1:3">
      <c r="A145" s="17"/>
      <c r="B145" s="17"/>
      <c r="C145" s="18"/>
    </row>
    <row r="146" ht="20.1" hidden="1" customHeight="1" spans="1:3">
      <c r="A146" s="17"/>
      <c r="B146" s="17"/>
      <c r="C146" s="18"/>
    </row>
    <row r="147" ht="20.1" hidden="1" customHeight="1" spans="1:3">
      <c r="A147" s="17"/>
      <c r="B147" s="17"/>
      <c r="C147" s="18"/>
    </row>
    <row r="148" ht="20.1" hidden="1" customHeight="1" spans="1:3">
      <c r="A148" s="17"/>
      <c r="B148" s="17"/>
      <c r="C148" s="18"/>
    </row>
    <row r="149" ht="20.1" hidden="1" customHeight="1" spans="1:3">
      <c r="A149" s="17"/>
      <c r="B149" s="17"/>
      <c r="C149" s="18"/>
    </row>
    <row r="150" ht="20.1" hidden="1" customHeight="1" spans="1:3">
      <c r="A150" s="17"/>
      <c r="B150" s="17"/>
      <c r="C150" s="18"/>
    </row>
    <row r="151" ht="20.1" hidden="1" customHeight="1" spans="1:3">
      <c r="A151" s="17"/>
      <c r="B151" s="17"/>
      <c r="C151" s="18"/>
    </row>
    <row r="152" ht="20.1" hidden="1" customHeight="1" spans="1:3">
      <c r="A152" s="17"/>
      <c r="B152" s="17"/>
      <c r="C152" s="18"/>
    </row>
    <row r="153" ht="20.1" hidden="1" customHeight="1" spans="1:3">
      <c r="A153" s="17"/>
      <c r="B153" s="17"/>
      <c r="C153" s="18"/>
    </row>
    <row r="154" ht="20.1" hidden="1" customHeight="1" spans="1:3">
      <c r="A154" s="17"/>
      <c r="B154" s="17"/>
      <c r="C154" s="18"/>
    </row>
    <row r="155" ht="20.1" hidden="1" customHeight="1" spans="1:3">
      <c r="A155" s="17"/>
      <c r="B155" s="17"/>
      <c r="C155" s="18"/>
    </row>
    <row r="156" ht="20.1" hidden="1" customHeight="1" spans="1:3">
      <c r="A156" s="17"/>
      <c r="B156" s="17"/>
      <c r="C156" s="18"/>
    </row>
    <row r="157" ht="20.1" hidden="1" customHeight="1" spans="1:3">
      <c r="A157" s="17"/>
      <c r="B157" s="17"/>
      <c r="C157" s="18"/>
    </row>
    <row r="158" ht="20.1" hidden="1" customHeight="1" spans="1:3">
      <c r="A158" s="17"/>
      <c r="B158" s="17"/>
      <c r="C158" s="18"/>
    </row>
    <row r="159" ht="20.1" hidden="1" customHeight="1" spans="1:3">
      <c r="A159" s="17"/>
      <c r="B159" s="17"/>
      <c r="C159" s="18"/>
    </row>
    <row r="160" ht="20.1" hidden="1" customHeight="1" spans="1:3">
      <c r="A160" s="17"/>
      <c r="B160" s="17"/>
      <c r="C160" s="18"/>
    </row>
    <row r="161" ht="20.1" hidden="1" customHeight="1" spans="1:3">
      <c r="A161" s="17"/>
      <c r="B161" s="17"/>
      <c r="C161" s="18"/>
    </row>
    <row r="162" ht="20.1" hidden="1" customHeight="1" spans="1:3">
      <c r="A162" s="17"/>
      <c r="B162" s="17"/>
      <c r="C162" s="18"/>
    </row>
    <row r="163" ht="20.1" hidden="1" customHeight="1" spans="1:3">
      <c r="A163" s="17"/>
      <c r="B163" s="17"/>
      <c r="C163" s="18"/>
    </row>
    <row r="164" ht="20.1" hidden="1" customHeight="1" spans="1:3">
      <c r="A164" s="17"/>
      <c r="B164" s="17"/>
      <c r="C164" s="18"/>
    </row>
    <row r="165" ht="20.1" hidden="1" customHeight="1" spans="1:3">
      <c r="A165" s="17"/>
      <c r="B165" s="17"/>
      <c r="C165" s="18"/>
    </row>
    <row r="166" ht="20.1" hidden="1" customHeight="1" spans="1:3">
      <c r="A166" s="17"/>
      <c r="B166" s="17"/>
      <c r="C166" s="18"/>
    </row>
    <row r="167" ht="20.1" hidden="1" customHeight="1" spans="1:3">
      <c r="A167" s="17"/>
      <c r="B167" s="17"/>
      <c r="C167" s="18"/>
    </row>
    <row r="168" ht="20.1" hidden="1" customHeight="1" spans="1:3">
      <c r="A168" s="17"/>
      <c r="B168" s="17"/>
      <c r="C168" s="18"/>
    </row>
    <row r="169" ht="20.1" hidden="1" customHeight="1" spans="1:3">
      <c r="A169" s="17"/>
      <c r="B169" s="17"/>
      <c r="C169" s="18"/>
    </row>
    <row r="170" ht="20.1" hidden="1" customHeight="1" spans="1:3">
      <c r="A170" s="17"/>
      <c r="B170" s="17"/>
      <c r="C170" s="18"/>
    </row>
    <row r="171" ht="20.1" hidden="1" customHeight="1" spans="1:3">
      <c r="A171" s="17"/>
      <c r="B171" s="17"/>
      <c r="C171" s="18"/>
    </row>
    <row r="172" ht="20.1" hidden="1" customHeight="1" spans="1:3">
      <c r="A172" s="17"/>
      <c r="B172" s="17"/>
      <c r="C172" s="18"/>
    </row>
    <row r="173" ht="20.1" customHeight="1" spans="1:3">
      <c r="A173" s="36" t="s">
        <v>33</v>
      </c>
      <c r="B173" s="57">
        <f>SUM(B5:B11,B17,B18,B21:B23,B27:B31)</f>
        <v>53300</v>
      </c>
      <c r="C173" s="57">
        <f>SUM(C5:C11,C17,C18,C21:C23,C27:C31)</f>
        <v>63100</v>
      </c>
    </row>
    <row r="174" ht="20.1" customHeight="1" spans="1:3">
      <c r="A174" s="49" t="s">
        <v>34</v>
      </c>
      <c r="B174" s="49"/>
      <c r="C174" s="18"/>
    </row>
    <row r="175" ht="20.1" customHeight="1" spans="1:3">
      <c r="A175" s="18" t="s">
        <v>35</v>
      </c>
      <c r="B175" s="18">
        <v>37679</v>
      </c>
      <c r="C175" s="18">
        <v>4478</v>
      </c>
    </row>
    <row r="176" ht="20.1" customHeight="1" spans="1:3">
      <c r="A176" s="18" t="s">
        <v>36</v>
      </c>
      <c r="B176" s="18">
        <v>4478</v>
      </c>
      <c r="C176" s="18"/>
    </row>
    <row r="177" ht="20.1" customHeight="1" spans="1:3">
      <c r="A177" s="18" t="s">
        <v>37</v>
      </c>
      <c r="B177" s="18"/>
      <c r="C177" s="58"/>
    </row>
    <row r="178" ht="20.1" customHeight="1" spans="1:3">
      <c r="A178" s="18" t="s">
        <v>38</v>
      </c>
      <c r="B178" s="18">
        <v>33201</v>
      </c>
      <c r="C178" s="58"/>
    </row>
    <row r="179" ht="20.1" customHeight="1" spans="1:3">
      <c r="A179" s="18" t="s">
        <v>39</v>
      </c>
      <c r="B179" s="18">
        <v>4663</v>
      </c>
      <c r="C179" s="32"/>
    </row>
    <row r="180" ht="20.1" customHeight="1" spans="1:3">
      <c r="A180" s="18" t="s">
        <v>40</v>
      </c>
      <c r="B180" s="18"/>
      <c r="C180" s="58"/>
    </row>
    <row r="181" ht="20.1" customHeight="1" spans="1:3">
      <c r="A181" s="18" t="s">
        <v>41</v>
      </c>
      <c r="B181" s="18"/>
      <c r="C181" s="58"/>
    </row>
    <row r="182" ht="20.1" customHeight="1" spans="1:3">
      <c r="A182" s="51" t="s">
        <v>42</v>
      </c>
      <c r="B182" s="51"/>
      <c r="C182" s="58"/>
    </row>
    <row r="183" ht="20.1" customHeight="1" spans="1:3">
      <c r="A183" s="51" t="s">
        <v>43</v>
      </c>
      <c r="B183" s="18">
        <v>13288</v>
      </c>
      <c r="C183" s="58">
        <v>10670</v>
      </c>
    </row>
    <row r="184" ht="20.1" customHeight="1" spans="1:3">
      <c r="A184" s="51"/>
      <c r="B184" s="51"/>
      <c r="C184" s="58"/>
    </row>
    <row r="185" ht="20.1" customHeight="1" spans="1:3">
      <c r="A185" s="51"/>
      <c r="B185" s="51"/>
      <c r="C185" s="58"/>
    </row>
    <row r="186" ht="20.1" customHeight="1" spans="1:3">
      <c r="A186" s="51"/>
      <c r="B186" s="51"/>
      <c r="C186" s="58"/>
    </row>
    <row r="187" ht="20.1" customHeight="1" spans="1:3">
      <c r="A187" s="36" t="s">
        <v>44</v>
      </c>
      <c r="B187" s="58">
        <f>SUM(B173:B183)-B176-B178</f>
        <v>108930</v>
      </c>
      <c r="C187" s="58">
        <f>SUM(C173:C183)-C176-C178</f>
        <v>78248</v>
      </c>
    </row>
    <row r="188" ht="20.1" customHeight="1"/>
    <row r="189" ht="20.1" customHeight="1"/>
    <row r="190" ht="20.1" customHeight="1"/>
    <row r="191" ht="20.1" customHeight="1"/>
    <row r="192" ht="20.1" customHeight="1"/>
  </sheetData>
  <mergeCells count="2">
    <mergeCell ref="A1:C1"/>
    <mergeCell ref="A3:C3"/>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7"/>
  <sheetViews>
    <sheetView workbookViewId="0">
      <selection activeCell="A108" sqref="$A1:$XFD1048576"/>
    </sheetView>
  </sheetViews>
  <sheetFormatPr defaultColWidth="10.8571428571429" defaultRowHeight="12" outlineLevelCol="2"/>
  <cols>
    <col min="1" max="1" width="61.1428571428571" style="37" customWidth="1"/>
    <col min="2" max="2" width="19.2857142857143" style="38" customWidth="1"/>
    <col min="3" max="3" width="16.5714285714286" style="37" customWidth="1"/>
    <col min="4" max="16384" width="10.8571428571429" style="37"/>
  </cols>
  <sheetData>
    <row r="1" ht="18" customHeight="1" spans="1:3">
      <c r="A1" s="23" t="s">
        <v>45</v>
      </c>
      <c r="B1" s="23"/>
      <c r="C1" s="23"/>
    </row>
    <row r="2" ht="14.25" customHeight="1" spans="1:3">
      <c r="A2" s="12"/>
      <c r="B2" s="39"/>
      <c r="C2" s="37" t="s">
        <v>1</v>
      </c>
    </row>
    <row r="3" ht="31.5" customHeight="1" spans="1:3">
      <c r="A3" s="40" t="s">
        <v>46</v>
      </c>
      <c r="B3" s="41"/>
      <c r="C3" s="42"/>
    </row>
    <row r="4" ht="19.5" customHeight="1" spans="1:3">
      <c r="A4" s="43" t="s">
        <v>3</v>
      </c>
      <c r="B4" s="43" t="s">
        <v>4</v>
      </c>
      <c r="C4" s="43" t="s">
        <v>5</v>
      </c>
    </row>
    <row r="5" ht="20.1" customHeight="1" spans="1:3">
      <c r="A5" s="44" t="s">
        <v>47</v>
      </c>
      <c r="B5" s="45">
        <f>SUM(B6)</f>
        <v>0</v>
      </c>
      <c r="C5" s="46">
        <f>SUM(C6)</f>
        <v>0</v>
      </c>
    </row>
    <row r="6" ht="20.1" customHeight="1" spans="1:3">
      <c r="A6" s="44" t="s">
        <v>48</v>
      </c>
      <c r="B6" s="45">
        <f>SUM(B7:B12)</f>
        <v>0</v>
      </c>
      <c r="C6" s="47">
        <f>SUM(C7:C12)</f>
        <v>0</v>
      </c>
    </row>
    <row r="7" ht="20.1" customHeight="1" spans="1:3">
      <c r="A7" s="19" t="s">
        <v>49</v>
      </c>
      <c r="B7" s="45">
        <v>0</v>
      </c>
      <c r="C7" s="47">
        <v>0</v>
      </c>
    </row>
    <row r="8" ht="20.1" customHeight="1" spans="1:3">
      <c r="A8" s="19" t="s">
        <v>50</v>
      </c>
      <c r="B8" s="45">
        <v>0</v>
      </c>
      <c r="C8" s="47">
        <v>0</v>
      </c>
    </row>
    <row r="9" ht="20.1" customHeight="1" spans="1:3">
      <c r="A9" s="19" t="s">
        <v>51</v>
      </c>
      <c r="B9" s="45">
        <v>0</v>
      </c>
      <c r="C9" s="47">
        <v>0</v>
      </c>
    </row>
    <row r="10" ht="20.1" customHeight="1" spans="1:3">
      <c r="A10" s="19" t="s">
        <v>52</v>
      </c>
      <c r="B10" s="45">
        <v>0</v>
      </c>
      <c r="C10" s="47">
        <v>0</v>
      </c>
    </row>
    <row r="11" ht="20.1" customHeight="1" spans="1:3">
      <c r="A11" s="19" t="s">
        <v>53</v>
      </c>
      <c r="B11" s="45">
        <v>0</v>
      </c>
      <c r="C11" s="47">
        <v>0</v>
      </c>
    </row>
    <row r="12" ht="20.1" customHeight="1" spans="1:3">
      <c r="A12" s="19" t="s">
        <v>54</v>
      </c>
      <c r="B12" s="45">
        <v>0</v>
      </c>
      <c r="C12" s="47">
        <v>0</v>
      </c>
    </row>
    <row r="13" ht="20.1" customHeight="1" spans="1:3">
      <c r="A13" s="44" t="s">
        <v>55</v>
      </c>
      <c r="B13" s="45">
        <f>B14+B19+B25</f>
        <v>50</v>
      </c>
      <c r="C13" s="47">
        <f>C14+C19+C25</f>
        <v>50</v>
      </c>
    </row>
    <row r="14" ht="20.1" customHeight="1" spans="1:3">
      <c r="A14" s="44" t="s">
        <v>56</v>
      </c>
      <c r="B14" s="45">
        <f>SUM(B15:B18)</f>
        <v>0</v>
      </c>
      <c r="C14" s="47">
        <f>SUM(C15:C18)</f>
        <v>0</v>
      </c>
    </row>
    <row r="15" ht="20.1" customHeight="1" spans="1:3">
      <c r="A15" s="19" t="s">
        <v>57</v>
      </c>
      <c r="B15" s="45"/>
      <c r="C15" s="47"/>
    </row>
    <row r="16" ht="20.1" customHeight="1" spans="1:3">
      <c r="A16" s="19" t="s">
        <v>58</v>
      </c>
      <c r="B16" s="45"/>
      <c r="C16" s="47"/>
    </row>
    <row r="17" ht="20.1" customHeight="1" spans="1:3">
      <c r="A17" s="19" t="s">
        <v>59</v>
      </c>
      <c r="B17" s="45">
        <v>0</v>
      </c>
      <c r="C17" s="47">
        <v>0</v>
      </c>
    </row>
    <row r="18" ht="20.1" customHeight="1" spans="1:3">
      <c r="A18" s="19" t="s">
        <v>60</v>
      </c>
      <c r="B18" s="45">
        <v>0</v>
      </c>
      <c r="C18" s="47">
        <v>0</v>
      </c>
    </row>
    <row r="19" ht="20.1" customHeight="1" spans="1:3">
      <c r="A19" s="44" t="s">
        <v>61</v>
      </c>
      <c r="B19" s="45">
        <f>SUM(B20:B24)</f>
        <v>50</v>
      </c>
      <c r="C19" s="47">
        <f>SUM(C20:C24)</f>
        <v>50</v>
      </c>
    </row>
    <row r="20" ht="20.1" customHeight="1" spans="1:3">
      <c r="A20" s="19" t="s">
        <v>62</v>
      </c>
      <c r="B20" s="45">
        <v>0</v>
      </c>
      <c r="C20" s="47">
        <v>0</v>
      </c>
    </row>
    <row r="21" ht="20.1" customHeight="1" spans="1:3">
      <c r="A21" s="19" t="s">
        <v>63</v>
      </c>
      <c r="B21" s="45">
        <v>0</v>
      </c>
      <c r="C21" s="47">
        <v>0</v>
      </c>
    </row>
    <row r="22" ht="20.1" customHeight="1" spans="1:3">
      <c r="A22" s="19" t="s">
        <v>64</v>
      </c>
      <c r="B22" s="45">
        <v>0</v>
      </c>
      <c r="C22" s="47">
        <v>0</v>
      </c>
    </row>
    <row r="23" ht="20.1" customHeight="1" spans="1:3">
      <c r="A23" s="19" t="s">
        <v>65</v>
      </c>
      <c r="B23" s="45"/>
      <c r="C23" s="47"/>
    </row>
    <row r="24" ht="20.1" customHeight="1" spans="1:3">
      <c r="A24" s="19" t="s">
        <v>66</v>
      </c>
      <c r="B24" s="45">
        <v>50</v>
      </c>
      <c r="C24" s="45">
        <v>50</v>
      </c>
    </row>
    <row r="25" ht="20.1" customHeight="1" spans="1:3">
      <c r="A25" s="44" t="s">
        <v>67</v>
      </c>
      <c r="B25" s="45">
        <f>SUM(B26:B27)</f>
        <v>0</v>
      </c>
      <c r="C25" s="47">
        <f>SUM(C26:C27)</f>
        <v>0</v>
      </c>
    </row>
    <row r="26" ht="20.1" customHeight="1" spans="1:3">
      <c r="A26" s="19" t="s">
        <v>68</v>
      </c>
      <c r="B26" s="45">
        <v>0</v>
      </c>
      <c r="C26" s="47">
        <v>0</v>
      </c>
    </row>
    <row r="27" ht="20.1" customHeight="1" spans="1:3">
      <c r="A27" s="19" t="s">
        <v>69</v>
      </c>
      <c r="B27" s="45">
        <v>0</v>
      </c>
      <c r="C27" s="47">
        <v>0</v>
      </c>
    </row>
    <row r="28" ht="20.1" customHeight="1" spans="1:3">
      <c r="A28" s="44" t="s">
        <v>70</v>
      </c>
      <c r="B28" s="45">
        <f>B29+B33+B37</f>
        <v>2798</v>
      </c>
      <c r="C28" s="47">
        <f>C29+C33+C37</f>
        <v>2798</v>
      </c>
    </row>
    <row r="29" ht="20.1" customHeight="1" spans="1:3">
      <c r="A29" s="44" t="s">
        <v>71</v>
      </c>
      <c r="B29" s="45">
        <f>SUM(B30:B32)</f>
        <v>2798</v>
      </c>
      <c r="C29" s="47">
        <f>SUM(C30:C32)</f>
        <v>2798</v>
      </c>
    </row>
    <row r="30" ht="20.1" customHeight="1" spans="1:3">
      <c r="A30" s="19" t="s">
        <v>72</v>
      </c>
      <c r="B30" s="45"/>
      <c r="C30" s="47"/>
    </row>
    <row r="31" ht="20.1" customHeight="1" spans="1:3">
      <c r="A31" s="19" t="s">
        <v>73</v>
      </c>
      <c r="B31" s="45"/>
      <c r="C31" s="47"/>
    </row>
    <row r="32" ht="20.1" customHeight="1" spans="1:3">
      <c r="A32" s="19" t="s">
        <v>74</v>
      </c>
      <c r="B32" s="45">
        <v>2798</v>
      </c>
      <c r="C32" s="45">
        <v>2798</v>
      </c>
    </row>
    <row r="33" ht="20.1" customHeight="1" spans="1:3">
      <c r="A33" s="44" t="s">
        <v>75</v>
      </c>
      <c r="B33" s="45">
        <f>SUM(B34:B36)</f>
        <v>0</v>
      </c>
      <c r="C33" s="47">
        <f>SUM(C34:C36)</f>
        <v>0</v>
      </c>
    </row>
    <row r="34" ht="20.1" customHeight="1" spans="1:3">
      <c r="A34" s="19" t="s">
        <v>72</v>
      </c>
      <c r="B34" s="45">
        <v>0</v>
      </c>
      <c r="C34" s="47">
        <v>0</v>
      </c>
    </row>
    <row r="35" ht="20.1" customHeight="1" spans="1:3">
      <c r="A35" s="19" t="s">
        <v>73</v>
      </c>
      <c r="B35" s="45">
        <v>0</v>
      </c>
      <c r="C35" s="47">
        <v>0</v>
      </c>
    </row>
    <row r="36" ht="20.1" customHeight="1" spans="1:3">
      <c r="A36" s="19" t="s">
        <v>76</v>
      </c>
      <c r="B36" s="45">
        <v>0</v>
      </c>
      <c r="C36" s="47">
        <v>0</v>
      </c>
    </row>
    <row r="37" ht="20.1" customHeight="1" spans="1:3">
      <c r="A37" s="44" t="s">
        <v>77</v>
      </c>
      <c r="B37" s="45">
        <f>SUM(B38:B39)</f>
        <v>0</v>
      </c>
      <c r="C37" s="47">
        <f>SUM(C38:C39)</f>
        <v>0</v>
      </c>
    </row>
    <row r="38" ht="20.1" customHeight="1" spans="1:3">
      <c r="A38" s="19" t="s">
        <v>73</v>
      </c>
      <c r="B38" s="45">
        <v>0</v>
      </c>
      <c r="C38" s="47">
        <v>0</v>
      </c>
    </row>
    <row r="39" ht="20.1" customHeight="1" spans="1:3">
      <c r="A39" s="19" t="s">
        <v>78</v>
      </c>
      <c r="B39" s="45">
        <v>0</v>
      </c>
      <c r="C39" s="47">
        <v>0</v>
      </c>
    </row>
    <row r="40" ht="20.1" customHeight="1" spans="1:3">
      <c r="A40" s="44" t="s">
        <v>79</v>
      </c>
      <c r="B40" s="45">
        <f>SUM(B41,B46)</f>
        <v>0</v>
      </c>
      <c r="C40" s="47">
        <f>SUM(C41,C46)</f>
        <v>0</v>
      </c>
    </row>
    <row r="41" ht="20.1" customHeight="1" spans="1:3">
      <c r="A41" s="44" t="s">
        <v>80</v>
      </c>
      <c r="B41" s="45">
        <f>SUM(B42:B45)</f>
        <v>0</v>
      </c>
      <c r="C41" s="47">
        <f>SUM(C42:C45)</f>
        <v>0</v>
      </c>
    </row>
    <row r="42" ht="20.1" customHeight="1" spans="1:3">
      <c r="A42" s="19" t="s">
        <v>81</v>
      </c>
      <c r="B42" s="45">
        <v>0</v>
      </c>
      <c r="C42" s="47">
        <v>0</v>
      </c>
    </row>
    <row r="43" ht="20.1" customHeight="1" spans="1:3">
      <c r="A43" s="19" t="s">
        <v>82</v>
      </c>
      <c r="B43" s="45">
        <v>0</v>
      </c>
      <c r="C43" s="47">
        <v>0</v>
      </c>
    </row>
    <row r="44" ht="20.1" customHeight="1" spans="1:3">
      <c r="A44" s="19" t="s">
        <v>83</v>
      </c>
      <c r="B44" s="45">
        <v>0</v>
      </c>
      <c r="C44" s="47">
        <v>0</v>
      </c>
    </row>
    <row r="45" ht="20.1" customHeight="1" spans="1:3">
      <c r="A45" s="19" t="s">
        <v>84</v>
      </c>
      <c r="B45" s="45">
        <v>0</v>
      </c>
      <c r="C45" s="47">
        <v>0</v>
      </c>
    </row>
    <row r="46" ht="20.1" customHeight="1" spans="1:3">
      <c r="A46" s="44" t="s">
        <v>85</v>
      </c>
      <c r="B46" s="45">
        <f>SUM(B47:B50)</f>
        <v>0</v>
      </c>
      <c r="C46" s="47">
        <f>SUM(C47:C50)</f>
        <v>0</v>
      </c>
    </row>
    <row r="47" ht="20.1" customHeight="1" spans="1:3">
      <c r="A47" s="19" t="s">
        <v>86</v>
      </c>
      <c r="B47" s="45">
        <v>0</v>
      </c>
      <c r="C47" s="47">
        <v>0</v>
      </c>
    </row>
    <row r="48" ht="20.1" customHeight="1" spans="1:3">
      <c r="A48" s="19" t="s">
        <v>87</v>
      </c>
      <c r="B48" s="45">
        <v>0</v>
      </c>
      <c r="C48" s="47">
        <v>0</v>
      </c>
    </row>
    <row r="49" ht="20.1" customHeight="1" spans="1:3">
      <c r="A49" s="19" t="s">
        <v>88</v>
      </c>
      <c r="B49" s="45">
        <v>0</v>
      </c>
      <c r="C49" s="47">
        <v>0</v>
      </c>
    </row>
    <row r="50" ht="20.1" customHeight="1" spans="1:3">
      <c r="A50" s="19" t="s">
        <v>89</v>
      </c>
      <c r="B50" s="45">
        <v>0</v>
      </c>
      <c r="C50" s="47">
        <v>0</v>
      </c>
    </row>
    <row r="51" ht="20.1" customHeight="1" spans="1:3">
      <c r="A51" s="44" t="s">
        <v>90</v>
      </c>
      <c r="B51" s="45">
        <f>SUM(B52,B65,B69:B70,B76,B80,B84,B88,B94)</f>
        <v>15334</v>
      </c>
      <c r="C51" s="47">
        <f>SUM(C52,C65,C69:C70,C76,C80,C84,C88,C94)</f>
        <v>18100</v>
      </c>
    </row>
    <row r="52" ht="20.1" customHeight="1" spans="1:3">
      <c r="A52" s="44" t="s">
        <v>91</v>
      </c>
      <c r="B52" s="45">
        <f>SUM(B53:B64)</f>
        <v>10960</v>
      </c>
      <c r="C52" s="47">
        <f>SUM(C53:C64)</f>
        <v>15000</v>
      </c>
    </row>
    <row r="53" ht="20.1" customHeight="1" spans="1:3">
      <c r="A53" s="19" t="s">
        <v>92</v>
      </c>
      <c r="B53" s="45"/>
      <c r="C53" s="47"/>
    </row>
    <row r="54" ht="20.1" customHeight="1" spans="1:3">
      <c r="A54" s="19" t="s">
        <v>93</v>
      </c>
      <c r="B54" s="45">
        <v>0</v>
      </c>
      <c r="C54" s="47"/>
    </row>
    <row r="55" ht="20.1" customHeight="1" spans="1:3">
      <c r="A55" s="19" t="s">
        <v>94</v>
      </c>
      <c r="B55" s="45">
        <v>10960</v>
      </c>
      <c r="C55" s="47">
        <v>15000</v>
      </c>
    </row>
    <row r="56" ht="20.1" customHeight="1" spans="1:3">
      <c r="A56" s="19" t="s">
        <v>95</v>
      </c>
      <c r="B56" s="45"/>
      <c r="C56" s="47"/>
    </row>
    <row r="57" ht="20.1" customHeight="1" spans="1:3">
      <c r="A57" s="19" t="s">
        <v>96</v>
      </c>
      <c r="B57" s="45">
        <v>0</v>
      </c>
      <c r="C57" s="47">
        <v>0</v>
      </c>
    </row>
    <row r="58" ht="20.1" customHeight="1" spans="1:3">
      <c r="A58" s="19" t="s">
        <v>97</v>
      </c>
      <c r="B58" s="45">
        <v>0</v>
      </c>
      <c r="C58" s="47">
        <v>0</v>
      </c>
    </row>
    <row r="59" ht="20.1" customHeight="1" spans="1:3">
      <c r="A59" s="19" t="s">
        <v>98</v>
      </c>
      <c r="B59" s="45">
        <v>0</v>
      </c>
      <c r="C59" s="47">
        <v>0</v>
      </c>
    </row>
    <row r="60" ht="20.1" customHeight="1" spans="1:3">
      <c r="A60" s="19" t="s">
        <v>99</v>
      </c>
      <c r="B60" s="45"/>
      <c r="C60" s="47"/>
    </row>
    <row r="61" ht="20.1" customHeight="1" spans="1:3">
      <c r="A61" s="19" t="s">
        <v>100</v>
      </c>
      <c r="B61" s="45">
        <v>0</v>
      </c>
      <c r="C61" s="47">
        <v>0</v>
      </c>
    </row>
    <row r="62" ht="20.1" customHeight="1" spans="1:3">
      <c r="A62" s="19" t="s">
        <v>101</v>
      </c>
      <c r="B62" s="45"/>
      <c r="C62" s="47"/>
    </row>
    <row r="63" ht="20.1" customHeight="1" spans="1:3">
      <c r="A63" s="19" t="s">
        <v>102</v>
      </c>
      <c r="B63" s="45">
        <v>0</v>
      </c>
      <c r="C63" s="47">
        <v>0</v>
      </c>
    </row>
    <row r="64" ht="20.1" customHeight="1" spans="1:3">
      <c r="A64" s="19" t="s">
        <v>103</v>
      </c>
      <c r="B64" s="45"/>
      <c r="C64" s="47"/>
    </row>
    <row r="65" ht="20.1" customHeight="1" spans="1:3">
      <c r="A65" s="44" t="s">
        <v>104</v>
      </c>
      <c r="B65" s="45">
        <f>SUM(B66:B68)</f>
        <v>0</v>
      </c>
      <c r="C65" s="47">
        <f>SUM(C66:C68)</f>
        <v>0</v>
      </c>
    </row>
    <row r="66" ht="20.1" customHeight="1" spans="1:3">
      <c r="A66" s="19" t="s">
        <v>92</v>
      </c>
      <c r="B66" s="45">
        <v>0</v>
      </c>
      <c r="C66" s="47">
        <v>0</v>
      </c>
    </row>
    <row r="67" ht="20.1" customHeight="1" spans="1:3">
      <c r="A67" s="19" t="s">
        <v>93</v>
      </c>
      <c r="B67" s="45">
        <v>0</v>
      </c>
      <c r="C67" s="47">
        <v>0</v>
      </c>
    </row>
    <row r="68" ht="20.1" customHeight="1" spans="1:3">
      <c r="A68" s="19" t="s">
        <v>105</v>
      </c>
      <c r="B68" s="45">
        <v>0</v>
      </c>
      <c r="C68" s="47">
        <v>0</v>
      </c>
    </row>
    <row r="69" ht="20.1" customHeight="1" spans="1:3">
      <c r="A69" s="44" t="s">
        <v>106</v>
      </c>
      <c r="B69" s="45">
        <v>300</v>
      </c>
      <c r="C69" s="47">
        <v>100</v>
      </c>
    </row>
    <row r="70" ht="20.1" customHeight="1" spans="1:3">
      <c r="A70" s="44" t="s">
        <v>107</v>
      </c>
      <c r="B70" s="45">
        <f>SUM(B71:B75)</f>
        <v>2646</v>
      </c>
      <c r="C70" s="47">
        <f>SUM(C71:C75)</f>
        <v>2000</v>
      </c>
    </row>
    <row r="71" ht="20.1" customHeight="1" spans="1:3">
      <c r="A71" s="19" t="s">
        <v>108</v>
      </c>
      <c r="B71" s="45">
        <v>0</v>
      </c>
      <c r="C71" s="47">
        <v>0</v>
      </c>
    </row>
    <row r="72" ht="20.1" customHeight="1" spans="1:3">
      <c r="A72" s="19" t="s">
        <v>109</v>
      </c>
      <c r="B72" s="45"/>
      <c r="C72" s="47"/>
    </row>
    <row r="73" ht="20.1" customHeight="1" spans="1:3">
      <c r="A73" s="19" t="s">
        <v>110</v>
      </c>
      <c r="B73" s="45">
        <v>0</v>
      </c>
      <c r="C73" s="47">
        <v>0</v>
      </c>
    </row>
    <row r="74" ht="20.1" customHeight="1" spans="1:3">
      <c r="A74" s="19" t="s">
        <v>111</v>
      </c>
      <c r="B74" s="45">
        <v>0</v>
      </c>
      <c r="C74" s="47">
        <v>0</v>
      </c>
    </row>
    <row r="75" ht="20.1" customHeight="1" spans="1:3">
      <c r="A75" s="19" t="s">
        <v>112</v>
      </c>
      <c r="B75" s="45">
        <v>2646</v>
      </c>
      <c r="C75" s="47">
        <v>2000</v>
      </c>
    </row>
    <row r="76" ht="20.1" customHeight="1" spans="1:3">
      <c r="A76" s="44" t="s">
        <v>113</v>
      </c>
      <c r="B76" s="45">
        <f>SUM(B77:B79)</f>
        <v>1428</v>
      </c>
      <c r="C76" s="45">
        <f>SUM(C77:C79)</f>
        <v>1000</v>
      </c>
    </row>
    <row r="77" ht="20.1" customHeight="1" spans="1:3">
      <c r="A77" s="19" t="s">
        <v>114</v>
      </c>
      <c r="B77" s="45">
        <v>1428</v>
      </c>
      <c r="C77" s="47">
        <v>1000</v>
      </c>
    </row>
    <row r="78" ht="20.1" customHeight="1" spans="1:3">
      <c r="A78" s="19" t="s">
        <v>115</v>
      </c>
      <c r="B78" s="45"/>
      <c r="C78" s="47"/>
    </row>
    <row r="79" ht="20.1" customHeight="1" spans="1:3">
      <c r="A79" s="19" t="s">
        <v>116</v>
      </c>
      <c r="B79" s="45">
        <v>0</v>
      </c>
      <c r="C79" s="47">
        <v>0</v>
      </c>
    </row>
    <row r="80" ht="20.1" customHeight="1" spans="1:3">
      <c r="A80" s="44" t="s">
        <v>117</v>
      </c>
      <c r="B80" s="45">
        <f>SUM(B81:B83)</f>
        <v>0</v>
      </c>
      <c r="C80" s="47">
        <f>SUM(C81:C83)</f>
        <v>0</v>
      </c>
    </row>
    <row r="81" ht="20.1" customHeight="1" spans="1:3">
      <c r="A81" s="19" t="s">
        <v>118</v>
      </c>
      <c r="B81" s="45">
        <v>0</v>
      </c>
      <c r="C81" s="47">
        <v>0</v>
      </c>
    </row>
    <row r="82" ht="20.1" customHeight="1" spans="1:3">
      <c r="A82" s="19" t="s">
        <v>119</v>
      </c>
      <c r="B82" s="45">
        <v>0</v>
      </c>
      <c r="C82" s="47">
        <v>0</v>
      </c>
    </row>
    <row r="83" ht="20.1" customHeight="1" spans="1:3">
      <c r="A83" s="19" t="s">
        <v>120</v>
      </c>
      <c r="B83" s="45">
        <v>0</v>
      </c>
      <c r="C83" s="47">
        <v>0</v>
      </c>
    </row>
    <row r="84" ht="20.1" customHeight="1" spans="1:3">
      <c r="A84" s="44" t="s">
        <v>121</v>
      </c>
      <c r="B84" s="45">
        <f>SUM(B85:B87)</f>
        <v>0</v>
      </c>
      <c r="C84" s="47">
        <f>SUM(C85:C87)</f>
        <v>0</v>
      </c>
    </row>
    <row r="85" ht="20.1" customHeight="1" spans="1:3">
      <c r="A85" s="19" t="s">
        <v>118</v>
      </c>
      <c r="B85" s="45">
        <v>0</v>
      </c>
      <c r="C85" s="47">
        <v>0</v>
      </c>
    </row>
    <row r="86" ht="20.1" customHeight="1" spans="1:3">
      <c r="A86" s="19" t="s">
        <v>119</v>
      </c>
      <c r="B86" s="45">
        <v>0</v>
      </c>
      <c r="C86" s="47">
        <v>0</v>
      </c>
    </row>
    <row r="87" ht="20.1" customHeight="1" spans="1:3">
      <c r="A87" s="19" t="s">
        <v>122</v>
      </c>
      <c r="B87" s="45">
        <v>0</v>
      </c>
      <c r="C87" s="47">
        <v>0</v>
      </c>
    </row>
    <row r="88" ht="20.1" customHeight="1" spans="1:3">
      <c r="A88" s="44" t="s">
        <v>123</v>
      </c>
      <c r="B88" s="45">
        <f>SUM(B89:B93)</f>
        <v>0</v>
      </c>
      <c r="C88" s="47">
        <f>SUM(C89:C93)</f>
        <v>0</v>
      </c>
    </row>
    <row r="89" ht="20.1" customHeight="1" spans="1:3">
      <c r="A89" s="19" t="s">
        <v>124</v>
      </c>
      <c r="B89" s="45">
        <v>0</v>
      </c>
      <c r="C89" s="47">
        <v>0</v>
      </c>
    </row>
    <row r="90" ht="20.1" customHeight="1" spans="1:3">
      <c r="A90" s="19" t="s">
        <v>125</v>
      </c>
      <c r="B90" s="45">
        <v>0</v>
      </c>
      <c r="C90" s="47">
        <v>0</v>
      </c>
    </row>
    <row r="91" ht="20.1" customHeight="1" spans="1:3">
      <c r="A91" s="19" t="s">
        <v>126</v>
      </c>
      <c r="B91" s="45">
        <v>0</v>
      </c>
      <c r="C91" s="47">
        <v>0</v>
      </c>
    </row>
    <row r="92" ht="20.1" customHeight="1" spans="1:3">
      <c r="A92" s="19" t="s">
        <v>127</v>
      </c>
      <c r="B92" s="45">
        <v>0</v>
      </c>
      <c r="C92" s="47">
        <v>0</v>
      </c>
    </row>
    <row r="93" ht="20.1" customHeight="1" spans="1:3">
      <c r="A93" s="19" t="s">
        <v>128</v>
      </c>
      <c r="B93" s="45">
        <v>0</v>
      </c>
      <c r="C93" s="47">
        <v>0</v>
      </c>
    </row>
    <row r="94" ht="20.1" customHeight="1" spans="1:3">
      <c r="A94" s="44" t="s">
        <v>129</v>
      </c>
      <c r="B94" s="45">
        <f>SUM(B95:B96)</f>
        <v>0</v>
      </c>
      <c r="C94" s="47">
        <f>SUM(C95:C96)</f>
        <v>0</v>
      </c>
    </row>
    <row r="95" ht="20.1" customHeight="1" spans="1:3">
      <c r="A95" s="19" t="s">
        <v>130</v>
      </c>
      <c r="B95" s="45">
        <v>0</v>
      </c>
      <c r="C95" s="47">
        <v>0</v>
      </c>
    </row>
    <row r="96" ht="20.1" customHeight="1" spans="1:3">
      <c r="A96" s="19" t="s">
        <v>131</v>
      </c>
      <c r="B96" s="45">
        <v>0</v>
      </c>
      <c r="C96" s="47">
        <v>0</v>
      </c>
    </row>
    <row r="97" ht="20.1" customHeight="1" spans="1:3">
      <c r="A97" s="44" t="s">
        <v>132</v>
      </c>
      <c r="B97" s="45">
        <f>SUM(B98,B103,B108,B113,B116)</f>
        <v>300</v>
      </c>
      <c r="C97" s="47">
        <f>SUM(C98,C103,C108,C113,C116)</f>
        <v>0</v>
      </c>
    </row>
    <row r="98" ht="20.1" customHeight="1" spans="1:3">
      <c r="A98" s="44" t="s">
        <v>133</v>
      </c>
      <c r="B98" s="45">
        <f>SUM(B99:B102)</f>
        <v>250</v>
      </c>
      <c r="C98" s="47">
        <f>SUM(C99:C102)</f>
        <v>0</v>
      </c>
    </row>
    <row r="99" ht="20.1" customHeight="1" spans="1:3">
      <c r="A99" s="19" t="s">
        <v>73</v>
      </c>
      <c r="B99" s="45">
        <v>0</v>
      </c>
      <c r="C99" s="47">
        <v>0</v>
      </c>
    </row>
    <row r="100" ht="20.1" customHeight="1" spans="1:3">
      <c r="A100" s="19" t="s">
        <v>134</v>
      </c>
      <c r="B100" s="45">
        <v>0</v>
      </c>
      <c r="C100" s="47">
        <v>0</v>
      </c>
    </row>
    <row r="101" ht="20.1" customHeight="1" spans="1:3">
      <c r="A101" s="19" t="s">
        <v>135</v>
      </c>
      <c r="B101" s="45">
        <v>0</v>
      </c>
      <c r="C101" s="47">
        <v>0</v>
      </c>
    </row>
    <row r="102" ht="20.1" customHeight="1" spans="1:3">
      <c r="A102" s="19" t="s">
        <v>136</v>
      </c>
      <c r="B102" s="45">
        <v>250</v>
      </c>
      <c r="C102" s="47"/>
    </row>
    <row r="103" ht="20.1" customHeight="1" spans="1:3">
      <c r="A103" s="44" t="s">
        <v>137</v>
      </c>
      <c r="B103" s="45">
        <f>SUM(B104:B107)</f>
        <v>50</v>
      </c>
      <c r="C103" s="47">
        <f>SUM(C104:C107)</f>
        <v>0</v>
      </c>
    </row>
    <row r="104" ht="20.1" customHeight="1" spans="1:3">
      <c r="A104" s="19" t="s">
        <v>73</v>
      </c>
      <c r="B104" s="45">
        <v>0</v>
      </c>
      <c r="C104" s="47">
        <v>0</v>
      </c>
    </row>
    <row r="105" ht="20.1" customHeight="1" spans="1:3">
      <c r="A105" s="19" t="s">
        <v>134</v>
      </c>
      <c r="B105" s="45">
        <v>0</v>
      </c>
      <c r="C105" s="47">
        <v>0</v>
      </c>
    </row>
    <row r="106" ht="20.1" customHeight="1" spans="1:3">
      <c r="A106" s="19" t="s">
        <v>138</v>
      </c>
      <c r="B106" s="45">
        <v>0</v>
      </c>
      <c r="C106" s="47">
        <v>0</v>
      </c>
    </row>
    <row r="107" ht="20.1" customHeight="1" spans="1:3">
      <c r="A107" s="19" t="s">
        <v>139</v>
      </c>
      <c r="B107" s="45">
        <v>50</v>
      </c>
      <c r="C107" s="47"/>
    </row>
    <row r="108" ht="20.1" customHeight="1" spans="1:3">
      <c r="A108" s="44" t="s">
        <v>140</v>
      </c>
      <c r="B108" s="45">
        <f>SUM(B109:B112)</f>
        <v>0</v>
      </c>
      <c r="C108" s="47">
        <f>SUM(C109:C112)</f>
        <v>0</v>
      </c>
    </row>
    <row r="109" ht="20.1" customHeight="1" spans="1:3">
      <c r="A109" s="19" t="s">
        <v>141</v>
      </c>
      <c r="B109" s="45">
        <v>0</v>
      </c>
      <c r="C109" s="47">
        <v>0</v>
      </c>
    </row>
    <row r="110" ht="20.1" customHeight="1" spans="1:3">
      <c r="A110" s="19" t="s">
        <v>142</v>
      </c>
      <c r="B110" s="45">
        <v>0</v>
      </c>
      <c r="C110" s="47">
        <v>0</v>
      </c>
    </row>
    <row r="111" ht="20.1" customHeight="1" spans="1:3">
      <c r="A111" s="19" t="s">
        <v>143</v>
      </c>
      <c r="B111" s="45">
        <v>0</v>
      </c>
      <c r="C111" s="47">
        <v>0</v>
      </c>
    </row>
    <row r="112" ht="20.1" customHeight="1" spans="1:3">
      <c r="A112" s="19" t="s">
        <v>144</v>
      </c>
      <c r="B112" s="45">
        <v>0</v>
      </c>
      <c r="C112" s="47">
        <v>0</v>
      </c>
    </row>
    <row r="113" ht="20.1" customHeight="1" spans="1:3">
      <c r="A113" s="44" t="s">
        <v>145</v>
      </c>
      <c r="B113" s="45">
        <f>SUM(B114:B115)</f>
        <v>0</v>
      </c>
      <c r="C113" s="47">
        <f>SUM(C114:C115)</f>
        <v>0</v>
      </c>
    </row>
    <row r="114" ht="20.1" customHeight="1" spans="1:3">
      <c r="A114" s="19" t="s">
        <v>146</v>
      </c>
      <c r="B114" s="45">
        <v>0</v>
      </c>
      <c r="C114" s="47">
        <v>0</v>
      </c>
    </row>
    <row r="115" ht="20.1" customHeight="1" spans="1:3">
      <c r="A115" s="19" t="s">
        <v>147</v>
      </c>
      <c r="B115" s="45">
        <v>0</v>
      </c>
      <c r="C115" s="47">
        <v>0</v>
      </c>
    </row>
    <row r="116" ht="20.1" customHeight="1" spans="1:3">
      <c r="A116" s="44" t="s">
        <v>148</v>
      </c>
      <c r="B116" s="45">
        <f>SUM(B117:B120)</f>
        <v>0</v>
      </c>
      <c r="C116" s="47">
        <f>SUM(C117:C120)</f>
        <v>0</v>
      </c>
    </row>
    <row r="117" ht="20.1" customHeight="1" spans="1:3">
      <c r="A117" s="19" t="s">
        <v>149</v>
      </c>
      <c r="B117" s="45">
        <v>0</v>
      </c>
      <c r="C117" s="47">
        <v>0</v>
      </c>
    </row>
    <row r="118" ht="20.1" customHeight="1" spans="1:3">
      <c r="A118" s="19" t="s">
        <v>150</v>
      </c>
      <c r="B118" s="45">
        <v>0</v>
      </c>
      <c r="C118" s="47">
        <v>0</v>
      </c>
    </row>
    <row r="119" ht="20.1" customHeight="1" spans="1:3">
      <c r="A119" s="19" t="s">
        <v>151</v>
      </c>
      <c r="B119" s="45">
        <v>0</v>
      </c>
      <c r="C119" s="47">
        <v>0</v>
      </c>
    </row>
    <row r="120" ht="20.1" customHeight="1" spans="1:3">
      <c r="A120" s="19" t="s">
        <v>152</v>
      </c>
      <c r="B120" s="45">
        <v>0</v>
      </c>
      <c r="C120" s="47">
        <v>0</v>
      </c>
    </row>
    <row r="121" ht="20.1" customHeight="1" spans="1:3">
      <c r="A121" s="44" t="s">
        <v>153</v>
      </c>
      <c r="B121" s="45">
        <f>SUM(B122,B127,B132,B137,B146,B153,B162,B165,B168,B169)</f>
        <v>0</v>
      </c>
      <c r="C121" s="47">
        <f>SUM(C122,C127,C132,C137,C146,C153,C162,C165,C168,C169)</f>
        <v>0</v>
      </c>
    </row>
    <row r="122" ht="20.1" customHeight="1" spans="1:3">
      <c r="A122" s="44" t="s">
        <v>154</v>
      </c>
      <c r="B122" s="45">
        <f>SUM(B123:B126)</f>
        <v>0</v>
      </c>
      <c r="C122" s="47">
        <f>SUM(C123:C126)</f>
        <v>0</v>
      </c>
    </row>
    <row r="123" ht="20.1" customHeight="1" spans="1:3">
      <c r="A123" s="19" t="s">
        <v>155</v>
      </c>
      <c r="B123" s="45">
        <v>0</v>
      </c>
      <c r="C123" s="47">
        <v>0</v>
      </c>
    </row>
    <row r="124" ht="20.1" customHeight="1" spans="1:3">
      <c r="A124" s="19" t="s">
        <v>156</v>
      </c>
      <c r="B124" s="45">
        <v>0</v>
      </c>
      <c r="C124" s="47">
        <v>0</v>
      </c>
    </row>
    <row r="125" ht="20.1" customHeight="1" spans="1:3">
      <c r="A125" s="19" t="s">
        <v>157</v>
      </c>
      <c r="B125" s="45">
        <v>0</v>
      </c>
      <c r="C125" s="47">
        <v>0</v>
      </c>
    </row>
    <row r="126" ht="20.1" customHeight="1" spans="1:3">
      <c r="A126" s="19" t="s">
        <v>158</v>
      </c>
      <c r="B126" s="45">
        <v>0</v>
      </c>
      <c r="C126" s="47">
        <v>0</v>
      </c>
    </row>
    <row r="127" ht="20.1" customHeight="1" spans="1:3">
      <c r="A127" s="44" t="s">
        <v>159</v>
      </c>
      <c r="B127" s="45">
        <f>SUM(B128:B131)</f>
        <v>0</v>
      </c>
      <c r="C127" s="47">
        <f>SUM(C128:C131)</f>
        <v>0</v>
      </c>
    </row>
    <row r="128" ht="20.1" customHeight="1" spans="1:3">
      <c r="A128" s="19" t="s">
        <v>157</v>
      </c>
      <c r="B128" s="45">
        <v>0</v>
      </c>
      <c r="C128" s="47">
        <v>0</v>
      </c>
    </row>
    <row r="129" ht="20.1" customHeight="1" spans="1:3">
      <c r="A129" s="19" t="s">
        <v>160</v>
      </c>
      <c r="B129" s="45">
        <v>0</v>
      </c>
      <c r="C129" s="47">
        <v>0</v>
      </c>
    </row>
    <row r="130" ht="20.1" customHeight="1" spans="1:3">
      <c r="A130" s="19" t="s">
        <v>161</v>
      </c>
      <c r="B130" s="45">
        <v>0</v>
      </c>
      <c r="C130" s="47">
        <v>0</v>
      </c>
    </row>
    <row r="131" ht="20.1" customHeight="1" spans="1:3">
      <c r="A131" s="19" t="s">
        <v>162</v>
      </c>
      <c r="B131" s="45">
        <v>0</v>
      </c>
      <c r="C131" s="47">
        <v>0</v>
      </c>
    </row>
    <row r="132" ht="20.1" customHeight="1" spans="1:3">
      <c r="A132" s="44" t="s">
        <v>163</v>
      </c>
      <c r="B132" s="45">
        <f>SUM(B133:B136)</f>
        <v>0</v>
      </c>
      <c r="C132" s="47">
        <f>SUM(C133:C136)</f>
        <v>0</v>
      </c>
    </row>
    <row r="133" ht="20.1" customHeight="1" spans="1:3">
      <c r="A133" s="19" t="s">
        <v>164</v>
      </c>
      <c r="B133" s="45">
        <v>0</v>
      </c>
      <c r="C133" s="47">
        <v>0</v>
      </c>
    </row>
    <row r="134" ht="20.1" customHeight="1" spans="1:3">
      <c r="A134" s="19" t="s">
        <v>165</v>
      </c>
      <c r="B134" s="45">
        <v>0</v>
      </c>
      <c r="C134" s="47">
        <v>0</v>
      </c>
    </row>
    <row r="135" ht="20.1" customHeight="1" spans="1:3">
      <c r="A135" s="19" t="s">
        <v>166</v>
      </c>
      <c r="B135" s="45">
        <v>0</v>
      </c>
      <c r="C135" s="47">
        <v>0</v>
      </c>
    </row>
    <row r="136" ht="20.1" customHeight="1" spans="1:3">
      <c r="A136" s="19" t="s">
        <v>167</v>
      </c>
      <c r="B136" s="45">
        <v>0</v>
      </c>
      <c r="C136" s="47">
        <v>0</v>
      </c>
    </row>
    <row r="137" ht="20.1" customHeight="1" spans="1:3">
      <c r="A137" s="44" t="s">
        <v>168</v>
      </c>
      <c r="B137" s="45">
        <f>SUM(B138:B145)</f>
        <v>0</v>
      </c>
      <c r="C137" s="47">
        <f>SUM(C138:C145)</f>
        <v>0</v>
      </c>
    </row>
    <row r="138" ht="20.1" customHeight="1" spans="1:3">
      <c r="A138" s="19" t="s">
        <v>169</v>
      </c>
      <c r="B138" s="45">
        <v>0</v>
      </c>
      <c r="C138" s="47">
        <v>0</v>
      </c>
    </row>
    <row r="139" ht="20.1" customHeight="1" spans="1:3">
      <c r="A139" s="19" t="s">
        <v>170</v>
      </c>
      <c r="B139" s="45">
        <v>0</v>
      </c>
      <c r="C139" s="47">
        <v>0</v>
      </c>
    </row>
    <row r="140" ht="20.1" customHeight="1" spans="1:3">
      <c r="A140" s="19" t="s">
        <v>171</v>
      </c>
      <c r="B140" s="45">
        <v>0</v>
      </c>
      <c r="C140" s="47">
        <v>0</v>
      </c>
    </row>
    <row r="141" ht="20.1" customHeight="1" spans="1:3">
      <c r="A141" s="19" t="s">
        <v>172</v>
      </c>
      <c r="B141" s="45">
        <v>0</v>
      </c>
      <c r="C141" s="47">
        <v>0</v>
      </c>
    </row>
    <row r="142" ht="20.1" customHeight="1" spans="1:3">
      <c r="A142" s="19" t="s">
        <v>173</v>
      </c>
      <c r="B142" s="45">
        <v>0</v>
      </c>
      <c r="C142" s="47">
        <v>0</v>
      </c>
    </row>
    <row r="143" ht="20.1" customHeight="1" spans="1:3">
      <c r="A143" s="19" t="s">
        <v>174</v>
      </c>
      <c r="B143" s="45">
        <v>0</v>
      </c>
      <c r="C143" s="47">
        <v>0</v>
      </c>
    </row>
    <row r="144" ht="20.1" customHeight="1" spans="1:3">
      <c r="A144" s="19" t="s">
        <v>175</v>
      </c>
      <c r="B144" s="45">
        <v>0</v>
      </c>
      <c r="C144" s="47">
        <v>0</v>
      </c>
    </row>
    <row r="145" ht="20.1" customHeight="1" spans="1:3">
      <c r="A145" s="19" t="s">
        <v>176</v>
      </c>
      <c r="B145" s="45">
        <v>0</v>
      </c>
      <c r="C145" s="47">
        <v>0</v>
      </c>
    </row>
    <row r="146" ht="20.1" customHeight="1" spans="1:3">
      <c r="A146" s="44" t="s">
        <v>177</v>
      </c>
      <c r="B146" s="45">
        <f>SUM(B147:B152)</f>
        <v>0</v>
      </c>
      <c r="C146" s="47">
        <f>SUM(C147:C152)</f>
        <v>0</v>
      </c>
    </row>
    <row r="147" ht="20.1" customHeight="1" spans="1:3">
      <c r="A147" s="19" t="s">
        <v>178</v>
      </c>
      <c r="B147" s="45">
        <v>0</v>
      </c>
      <c r="C147" s="47">
        <v>0</v>
      </c>
    </row>
    <row r="148" ht="20.1" customHeight="1" spans="1:3">
      <c r="A148" s="19" t="s">
        <v>179</v>
      </c>
      <c r="B148" s="45">
        <v>0</v>
      </c>
      <c r="C148" s="47">
        <v>0</v>
      </c>
    </row>
    <row r="149" ht="20.1" customHeight="1" spans="1:3">
      <c r="A149" s="19" t="s">
        <v>180</v>
      </c>
      <c r="B149" s="45">
        <v>0</v>
      </c>
      <c r="C149" s="47">
        <v>0</v>
      </c>
    </row>
    <row r="150" ht="20.1" customHeight="1" spans="1:3">
      <c r="A150" s="19" t="s">
        <v>181</v>
      </c>
      <c r="B150" s="45">
        <v>0</v>
      </c>
      <c r="C150" s="47">
        <v>0</v>
      </c>
    </row>
    <row r="151" ht="20.1" customHeight="1" spans="1:3">
      <c r="A151" s="19" t="s">
        <v>182</v>
      </c>
      <c r="B151" s="45">
        <v>0</v>
      </c>
      <c r="C151" s="47">
        <v>0</v>
      </c>
    </row>
    <row r="152" ht="20.1" customHeight="1" spans="1:3">
      <c r="A152" s="19" t="s">
        <v>183</v>
      </c>
      <c r="B152" s="45">
        <v>0</v>
      </c>
      <c r="C152" s="47">
        <v>0</v>
      </c>
    </row>
    <row r="153" ht="20.1" customHeight="1" spans="1:3">
      <c r="A153" s="44" t="s">
        <v>184</v>
      </c>
      <c r="B153" s="45">
        <f>SUM(B154:B161)</f>
        <v>0</v>
      </c>
      <c r="C153" s="47">
        <f>SUM(C154:C161)</f>
        <v>0</v>
      </c>
    </row>
    <row r="154" ht="20.1" customHeight="1" spans="1:3">
      <c r="A154" s="19" t="s">
        <v>185</v>
      </c>
      <c r="B154" s="45">
        <v>0</v>
      </c>
      <c r="C154" s="47">
        <v>0</v>
      </c>
    </row>
    <row r="155" ht="20.1" customHeight="1" spans="1:3">
      <c r="A155" s="19" t="s">
        <v>186</v>
      </c>
      <c r="B155" s="45">
        <v>0</v>
      </c>
      <c r="C155" s="47">
        <v>0</v>
      </c>
    </row>
    <row r="156" ht="20.1" customHeight="1" spans="1:3">
      <c r="A156" s="19" t="s">
        <v>187</v>
      </c>
      <c r="B156" s="45">
        <v>0</v>
      </c>
      <c r="C156" s="47">
        <v>0</v>
      </c>
    </row>
    <row r="157" ht="20.1" customHeight="1" spans="1:3">
      <c r="A157" s="19" t="s">
        <v>188</v>
      </c>
      <c r="B157" s="45">
        <v>0</v>
      </c>
      <c r="C157" s="47">
        <v>0</v>
      </c>
    </row>
    <row r="158" ht="20.1" customHeight="1" spans="1:3">
      <c r="A158" s="19" t="s">
        <v>189</v>
      </c>
      <c r="B158" s="45">
        <v>0</v>
      </c>
      <c r="C158" s="47">
        <v>0</v>
      </c>
    </row>
    <row r="159" ht="20.1" customHeight="1" spans="1:3">
      <c r="A159" s="19" t="s">
        <v>190</v>
      </c>
      <c r="B159" s="45">
        <v>0</v>
      </c>
      <c r="C159" s="47">
        <v>0</v>
      </c>
    </row>
    <row r="160" ht="20.1" customHeight="1" spans="1:3">
      <c r="A160" s="19" t="s">
        <v>191</v>
      </c>
      <c r="B160" s="45">
        <v>0</v>
      </c>
      <c r="C160" s="47">
        <v>0</v>
      </c>
    </row>
    <row r="161" ht="20.1" customHeight="1" spans="1:3">
      <c r="A161" s="19" t="s">
        <v>192</v>
      </c>
      <c r="B161" s="45">
        <v>0</v>
      </c>
      <c r="C161" s="47">
        <v>0</v>
      </c>
    </row>
    <row r="162" ht="20.1" customHeight="1" spans="1:3">
      <c r="A162" s="44" t="s">
        <v>193</v>
      </c>
      <c r="B162" s="45">
        <f>SUM(B163:B164)</f>
        <v>0</v>
      </c>
      <c r="C162" s="47">
        <f>SUM(C163:C164)</f>
        <v>0</v>
      </c>
    </row>
    <row r="163" ht="20.1" customHeight="1" spans="1:3">
      <c r="A163" s="19" t="s">
        <v>194</v>
      </c>
      <c r="B163" s="45">
        <v>0</v>
      </c>
      <c r="C163" s="47">
        <v>0</v>
      </c>
    </row>
    <row r="164" ht="20.1" customHeight="1" spans="1:3">
      <c r="A164" s="19" t="s">
        <v>195</v>
      </c>
      <c r="B164" s="45">
        <v>0</v>
      </c>
      <c r="C164" s="47">
        <v>0</v>
      </c>
    </row>
    <row r="165" ht="20.1" customHeight="1" spans="1:3">
      <c r="A165" s="44" t="s">
        <v>196</v>
      </c>
      <c r="B165" s="45">
        <f>SUM(B166:B167)</f>
        <v>0</v>
      </c>
      <c r="C165" s="47">
        <f>SUM(C166:C167)</f>
        <v>0</v>
      </c>
    </row>
    <row r="166" ht="20.1" customHeight="1" spans="1:3">
      <c r="A166" s="19" t="s">
        <v>194</v>
      </c>
      <c r="B166" s="45">
        <v>0</v>
      </c>
      <c r="C166" s="47">
        <v>0</v>
      </c>
    </row>
    <row r="167" ht="20.1" customHeight="1" spans="1:3">
      <c r="A167" s="19" t="s">
        <v>197</v>
      </c>
      <c r="B167" s="45">
        <v>0</v>
      </c>
      <c r="C167" s="47">
        <v>0</v>
      </c>
    </row>
    <row r="168" ht="20.1" customHeight="1" spans="1:3">
      <c r="A168" s="44" t="s">
        <v>198</v>
      </c>
      <c r="B168" s="45">
        <v>0</v>
      </c>
      <c r="C168" s="47">
        <v>0</v>
      </c>
    </row>
    <row r="169" ht="20.1" customHeight="1" spans="1:3">
      <c r="A169" s="44" t="s">
        <v>199</v>
      </c>
      <c r="B169" s="45">
        <f>SUM(B170:B172)</f>
        <v>0</v>
      </c>
      <c r="C169" s="47">
        <f>SUM(C170:C172)</f>
        <v>0</v>
      </c>
    </row>
    <row r="170" ht="20.1" customHeight="1" spans="1:3">
      <c r="A170" s="19" t="s">
        <v>200</v>
      </c>
      <c r="B170" s="45">
        <v>0</v>
      </c>
      <c r="C170" s="47">
        <v>0</v>
      </c>
    </row>
    <row r="171" ht="20.1" customHeight="1" spans="1:3">
      <c r="A171" s="19" t="s">
        <v>201</v>
      </c>
      <c r="B171" s="45">
        <v>0</v>
      </c>
      <c r="C171" s="47">
        <v>0</v>
      </c>
    </row>
    <row r="172" ht="20.1" customHeight="1" spans="1:3">
      <c r="A172" s="19" t="s">
        <v>202</v>
      </c>
      <c r="B172" s="45">
        <v>0</v>
      </c>
      <c r="C172" s="47">
        <v>0</v>
      </c>
    </row>
    <row r="173" ht="20.1" customHeight="1" spans="1:3">
      <c r="A173" s="44" t="s">
        <v>203</v>
      </c>
      <c r="B173" s="45">
        <f>B174</f>
        <v>0</v>
      </c>
      <c r="C173" s="47">
        <f>C174</f>
        <v>0</v>
      </c>
    </row>
    <row r="174" ht="20.1" customHeight="1" spans="1:3">
      <c r="A174" s="44" t="s">
        <v>204</v>
      </c>
      <c r="B174" s="45">
        <f>SUM(B175:B177)</f>
        <v>0</v>
      </c>
      <c r="C174" s="47">
        <f>SUM(C175:C177)</f>
        <v>0</v>
      </c>
    </row>
    <row r="175" ht="20.1" customHeight="1" spans="1:3">
      <c r="A175" s="19" t="s">
        <v>205</v>
      </c>
      <c r="B175" s="45">
        <v>0</v>
      </c>
      <c r="C175" s="47">
        <v>0</v>
      </c>
    </row>
    <row r="176" ht="20.1" customHeight="1" spans="1:3">
      <c r="A176" s="19" t="s">
        <v>206</v>
      </c>
      <c r="B176" s="45">
        <v>0</v>
      </c>
      <c r="C176" s="47">
        <v>0</v>
      </c>
    </row>
    <row r="177" ht="20.1" customHeight="1" spans="1:3">
      <c r="A177" s="19" t="s">
        <v>207</v>
      </c>
      <c r="B177" s="45">
        <v>0</v>
      </c>
      <c r="C177" s="47">
        <v>0</v>
      </c>
    </row>
    <row r="178" ht="20.1" customHeight="1" spans="1:3">
      <c r="A178" s="44" t="s">
        <v>208</v>
      </c>
      <c r="B178" s="45">
        <f>B179</f>
        <v>0</v>
      </c>
      <c r="C178" s="47">
        <f>C179</f>
        <v>0</v>
      </c>
    </row>
    <row r="179" ht="20.1" customHeight="1" spans="1:3">
      <c r="A179" s="44" t="s">
        <v>209</v>
      </c>
      <c r="B179" s="45">
        <f>SUM(B180:B181)</f>
        <v>0</v>
      </c>
      <c r="C179" s="47">
        <f>SUM(C180:C181)</f>
        <v>0</v>
      </c>
    </row>
    <row r="180" ht="20.1" customHeight="1" spans="1:3">
      <c r="A180" s="19" t="s">
        <v>210</v>
      </c>
      <c r="B180" s="45">
        <v>0</v>
      </c>
      <c r="C180" s="47">
        <v>0</v>
      </c>
    </row>
    <row r="181" ht="20.1" customHeight="1" spans="1:3">
      <c r="A181" s="19" t="s">
        <v>211</v>
      </c>
      <c r="B181" s="45">
        <v>0</v>
      </c>
      <c r="C181" s="47">
        <v>0</v>
      </c>
    </row>
    <row r="182" ht="20.1" customHeight="1" spans="1:3">
      <c r="A182" s="44" t="s">
        <v>212</v>
      </c>
      <c r="B182" s="45">
        <f>B183+B187+B196</f>
        <v>10406</v>
      </c>
      <c r="C182" s="47">
        <f>C183+C187+C196</f>
        <v>1630</v>
      </c>
    </row>
    <row r="183" ht="20.1" customHeight="1" spans="1:3">
      <c r="A183" s="44" t="s">
        <v>213</v>
      </c>
      <c r="B183" s="45">
        <f>SUM(B184:B186)</f>
        <v>8700</v>
      </c>
      <c r="C183" s="47">
        <f>SUM(C184:C186)</f>
        <v>0</v>
      </c>
    </row>
    <row r="184" ht="20.1" customHeight="1" spans="1:3">
      <c r="A184" s="19" t="s">
        <v>214</v>
      </c>
      <c r="B184" s="45">
        <v>8700</v>
      </c>
      <c r="C184" s="47">
        <v>0</v>
      </c>
    </row>
    <row r="185" ht="20.1" customHeight="1" spans="1:3">
      <c r="A185" s="19" t="s">
        <v>215</v>
      </c>
      <c r="B185" s="45">
        <v>0</v>
      </c>
      <c r="C185" s="47">
        <v>0</v>
      </c>
    </row>
    <row r="186" ht="20.1" customHeight="1" spans="1:3">
      <c r="A186" s="19" t="s">
        <v>216</v>
      </c>
      <c r="B186" s="45">
        <v>0</v>
      </c>
      <c r="C186" s="47">
        <v>0</v>
      </c>
    </row>
    <row r="187" ht="20.1" customHeight="1" spans="1:3">
      <c r="A187" s="44" t="s">
        <v>217</v>
      </c>
      <c r="B187" s="45">
        <f>SUM(B188:B195)</f>
        <v>89</v>
      </c>
      <c r="C187" s="47">
        <f>SUM(C188:C195)</f>
        <v>89</v>
      </c>
    </row>
    <row r="188" ht="20.1" customHeight="1" spans="1:3">
      <c r="A188" s="19" t="s">
        <v>218</v>
      </c>
      <c r="B188" s="45">
        <v>0</v>
      </c>
      <c r="C188" s="47">
        <v>0</v>
      </c>
    </row>
    <row r="189" ht="20.1" customHeight="1" spans="1:3">
      <c r="A189" s="19" t="s">
        <v>219</v>
      </c>
      <c r="B189" s="45">
        <v>0</v>
      </c>
      <c r="C189" s="47">
        <v>0</v>
      </c>
    </row>
    <row r="190" ht="20.1" customHeight="1" spans="1:3">
      <c r="A190" s="19" t="s">
        <v>220</v>
      </c>
      <c r="B190" s="45">
        <v>0</v>
      </c>
      <c r="C190" s="47">
        <v>0</v>
      </c>
    </row>
    <row r="191" ht="20.1" customHeight="1" spans="1:3">
      <c r="A191" s="19" t="s">
        <v>221</v>
      </c>
      <c r="B191" s="45">
        <v>0</v>
      </c>
      <c r="C191" s="47">
        <v>0</v>
      </c>
    </row>
    <row r="192" ht="20.1" customHeight="1" spans="1:3">
      <c r="A192" s="19" t="s">
        <v>222</v>
      </c>
      <c r="B192" s="45">
        <v>0</v>
      </c>
      <c r="C192" s="47">
        <v>0</v>
      </c>
    </row>
    <row r="193" ht="20.1" customHeight="1" spans="1:3">
      <c r="A193" s="19" t="s">
        <v>223</v>
      </c>
      <c r="B193" s="45">
        <v>0</v>
      </c>
      <c r="C193" s="47">
        <v>0</v>
      </c>
    </row>
    <row r="194" ht="20.1" customHeight="1" spans="1:3">
      <c r="A194" s="19" t="s">
        <v>224</v>
      </c>
      <c r="B194" s="45">
        <v>0</v>
      </c>
      <c r="C194" s="47">
        <v>0</v>
      </c>
    </row>
    <row r="195" ht="20.1" customHeight="1" spans="1:3">
      <c r="A195" s="19" t="s">
        <v>225</v>
      </c>
      <c r="B195" s="45">
        <v>89</v>
      </c>
      <c r="C195" s="47">
        <v>89</v>
      </c>
    </row>
    <row r="196" ht="20.1" customHeight="1" spans="1:3">
      <c r="A196" s="44" t="s">
        <v>226</v>
      </c>
      <c r="B196" s="45">
        <f>SUM(B197:B207)</f>
        <v>1617</v>
      </c>
      <c r="C196" s="47">
        <f>SUM(C197:C207)</f>
        <v>1541</v>
      </c>
    </row>
    <row r="197" ht="20.1" customHeight="1" spans="1:3">
      <c r="A197" s="19" t="s">
        <v>227</v>
      </c>
      <c r="B197" s="45">
        <v>0</v>
      </c>
      <c r="C197" s="47">
        <v>0</v>
      </c>
    </row>
    <row r="198" ht="20.1" customHeight="1" spans="1:3">
      <c r="A198" s="19" t="s">
        <v>228</v>
      </c>
      <c r="B198" s="45">
        <v>1617</v>
      </c>
      <c r="C198" s="47">
        <v>1541</v>
      </c>
    </row>
    <row r="199" ht="20.1" customHeight="1" spans="1:3">
      <c r="A199" s="19" t="s">
        <v>229</v>
      </c>
      <c r="B199" s="45"/>
      <c r="C199" s="47"/>
    </row>
    <row r="200" ht="20.1" customHeight="1" spans="1:3">
      <c r="A200" s="19" t="s">
        <v>230</v>
      </c>
      <c r="B200" s="45"/>
      <c r="C200" s="47"/>
    </row>
    <row r="201" ht="20.1" customHeight="1" spans="1:3">
      <c r="A201" s="19" t="s">
        <v>231</v>
      </c>
      <c r="B201" s="45">
        <v>0</v>
      </c>
      <c r="C201" s="47">
        <v>0</v>
      </c>
    </row>
    <row r="202" ht="20.1" customHeight="1" spans="1:3">
      <c r="A202" s="19" t="s">
        <v>232</v>
      </c>
      <c r="B202" s="45"/>
      <c r="C202" s="47"/>
    </row>
    <row r="203" ht="20.1" customHeight="1" spans="1:3">
      <c r="A203" s="19" t="s">
        <v>233</v>
      </c>
      <c r="B203" s="45">
        <v>0</v>
      </c>
      <c r="C203" s="47">
        <v>0</v>
      </c>
    </row>
    <row r="204" ht="20.1" customHeight="1" spans="1:3">
      <c r="A204" s="19" t="s">
        <v>234</v>
      </c>
      <c r="B204" s="45">
        <v>0</v>
      </c>
      <c r="C204" s="47">
        <v>0</v>
      </c>
    </row>
    <row r="205" ht="20.1" customHeight="1" spans="1:3">
      <c r="A205" s="19" t="s">
        <v>235</v>
      </c>
      <c r="B205" s="45">
        <v>0</v>
      </c>
      <c r="C205" s="47">
        <v>0</v>
      </c>
    </row>
    <row r="206" ht="20.1" customHeight="1" spans="1:3">
      <c r="A206" s="19" t="s">
        <v>236</v>
      </c>
      <c r="B206" s="45"/>
      <c r="C206" s="47"/>
    </row>
    <row r="207" ht="20.1" customHeight="1" spans="1:3">
      <c r="A207" s="19" t="s">
        <v>237</v>
      </c>
      <c r="B207" s="45">
        <v>0</v>
      </c>
      <c r="C207" s="47">
        <v>0</v>
      </c>
    </row>
    <row r="208" ht="20.1" customHeight="1" spans="1:3">
      <c r="A208" s="44" t="s">
        <v>238</v>
      </c>
      <c r="B208" s="45">
        <f>B209</f>
        <v>2656</v>
      </c>
      <c r="C208" s="47">
        <f>C209</f>
        <v>2476</v>
      </c>
    </row>
    <row r="209" ht="20.1" customHeight="1" spans="1:3">
      <c r="A209" s="44" t="s">
        <v>239</v>
      </c>
      <c r="B209" s="45">
        <f>SUM(B210:B226)</f>
        <v>2656</v>
      </c>
      <c r="C209" s="47">
        <f>SUM(C210:C226)</f>
        <v>2476</v>
      </c>
    </row>
    <row r="210" ht="20.1" customHeight="1" spans="1:3">
      <c r="A210" s="19" t="s">
        <v>240</v>
      </c>
      <c r="B210" s="45">
        <v>0</v>
      </c>
      <c r="C210" s="47">
        <v>0</v>
      </c>
    </row>
    <row r="211" ht="20.1" customHeight="1" spans="1:3">
      <c r="A211" s="19" t="s">
        <v>241</v>
      </c>
      <c r="B211" s="45">
        <v>0</v>
      </c>
      <c r="C211" s="47">
        <v>0</v>
      </c>
    </row>
    <row r="212" ht="20.1" customHeight="1" spans="1:3">
      <c r="A212" s="19" t="s">
        <v>242</v>
      </c>
      <c r="B212" s="45">
        <v>0</v>
      </c>
      <c r="C212" s="47">
        <v>0</v>
      </c>
    </row>
    <row r="213" ht="20.1" customHeight="1" spans="1:3">
      <c r="A213" s="19" t="s">
        <v>243</v>
      </c>
      <c r="B213" s="45">
        <v>2656</v>
      </c>
      <c r="C213" s="47">
        <v>2476</v>
      </c>
    </row>
    <row r="214" ht="20.1" customHeight="1" spans="1:3">
      <c r="A214" s="19" t="s">
        <v>244</v>
      </c>
      <c r="B214" s="45">
        <v>0</v>
      </c>
      <c r="C214" s="47">
        <v>0</v>
      </c>
    </row>
    <row r="215" ht="20.1" customHeight="1" spans="1:3">
      <c r="A215" s="19" t="s">
        <v>245</v>
      </c>
      <c r="B215" s="45">
        <v>0</v>
      </c>
      <c r="C215" s="47">
        <v>0</v>
      </c>
    </row>
    <row r="216" ht="20.1" customHeight="1" spans="1:3">
      <c r="A216" s="19" t="s">
        <v>246</v>
      </c>
      <c r="B216" s="45">
        <v>0</v>
      </c>
      <c r="C216" s="47">
        <v>0</v>
      </c>
    </row>
    <row r="217" ht="20.1" customHeight="1" spans="1:3">
      <c r="A217" s="19" t="s">
        <v>247</v>
      </c>
      <c r="B217" s="45">
        <v>0</v>
      </c>
      <c r="C217" s="47">
        <v>0</v>
      </c>
    </row>
    <row r="218" ht="20.1" customHeight="1" spans="1:3">
      <c r="A218" s="19" t="s">
        <v>248</v>
      </c>
      <c r="B218" s="45">
        <v>0</v>
      </c>
      <c r="C218" s="47">
        <v>0</v>
      </c>
    </row>
    <row r="219" ht="20.1" customHeight="1" spans="1:3">
      <c r="A219" s="19" t="s">
        <v>249</v>
      </c>
      <c r="B219" s="45">
        <v>0</v>
      </c>
      <c r="C219" s="47">
        <v>0</v>
      </c>
    </row>
    <row r="220" ht="20.1" customHeight="1" spans="1:3">
      <c r="A220" s="19" t="s">
        <v>250</v>
      </c>
      <c r="B220" s="45">
        <v>0</v>
      </c>
      <c r="C220" s="47">
        <v>0</v>
      </c>
    </row>
    <row r="221" ht="20.1" customHeight="1" spans="1:3">
      <c r="A221" s="19" t="s">
        <v>251</v>
      </c>
      <c r="B221" s="45">
        <v>0</v>
      </c>
      <c r="C221" s="47">
        <v>0</v>
      </c>
    </row>
    <row r="222" ht="20.1" customHeight="1" spans="1:3">
      <c r="A222" s="19" t="s">
        <v>252</v>
      </c>
      <c r="B222" s="45"/>
      <c r="C222" s="47"/>
    </row>
    <row r="223" ht="20.1" customHeight="1" spans="1:3">
      <c r="A223" s="19" t="s">
        <v>253</v>
      </c>
      <c r="B223" s="45">
        <v>0</v>
      </c>
      <c r="C223" s="47">
        <v>0</v>
      </c>
    </row>
    <row r="224" ht="20.1" customHeight="1" spans="1:3">
      <c r="A224" s="19" t="s">
        <v>254</v>
      </c>
      <c r="B224" s="45">
        <v>0</v>
      </c>
      <c r="C224" s="47">
        <v>0</v>
      </c>
    </row>
    <row r="225" ht="20.1" customHeight="1" spans="1:3">
      <c r="A225" s="19" t="s">
        <v>255</v>
      </c>
      <c r="B225" s="45">
        <v>0</v>
      </c>
      <c r="C225" s="47">
        <v>0</v>
      </c>
    </row>
    <row r="226" ht="20.1" customHeight="1" spans="1:3">
      <c r="A226" s="19" t="s">
        <v>256</v>
      </c>
      <c r="B226" s="45">
        <v>0</v>
      </c>
      <c r="C226" s="47">
        <v>0</v>
      </c>
    </row>
    <row r="227" ht="20.1" customHeight="1" spans="1:3">
      <c r="A227" s="44" t="s">
        <v>257</v>
      </c>
      <c r="B227" s="45">
        <f>B228</f>
        <v>14</v>
      </c>
      <c r="C227" s="47">
        <f>C228</f>
        <v>14</v>
      </c>
    </row>
    <row r="228" ht="20.1" customHeight="1" spans="1:3">
      <c r="A228" s="44" t="s">
        <v>258</v>
      </c>
      <c r="B228" s="45">
        <f>SUM(B229:B245)</f>
        <v>14</v>
      </c>
      <c r="C228" s="47">
        <f>SUM(C229:C245)</f>
        <v>14</v>
      </c>
    </row>
    <row r="229" ht="20.1" customHeight="1" spans="1:3">
      <c r="A229" s="19" t="s">
        <v>259</v>
      </c>
      <c r="B229" s="45">
        <v>0</v>
      </c>
      <c r="C229" s="47">
        <v>0</v>
      </c>
    </row>
    <row r="230" ht="20.1" customHeight="1" spans="1:3">
      <c r="A230" s="19" t="s">
        <v>260</v>
      </c>
      <c r="B230" s="45">
        <v>0</v>
      </c>
      <c r="C230" s="47">
        <v>0</v>
      </c>
    </row>
    <row r="231" ht="20.1" customHeight="1" spans="1:3">
      <c r="A231" s="19" t="s">
        <v>261</v>
      </c>
      <c r="B231" s="45">
        <v>0</v>
      </c>
      <c r="C231" s="47">
        <v>0</v>
      </c>
    </row>
    <row r="232" ht="20.1" customHeight="1" spans="1:3">
      <c r="A232" s="19" t="s">
        <v>262</v>
      </c>
      <c r="B232" s="45">
        <v>14</v>
      </c>
      <c r="C232" s="47">
        <v>14</v>
      </c>
    </row>
    <row r="233" ht="20.1" customHeight="1" spans="1:3">
      <c r="A233" s="19" t="s">
        <v>263</v>
      </c>
      <c r="B233" s="45">
        <v>0</v>
      </c>
      <c r="C233" s="47">
        <v>0</v>
      </c>
    </row>
    <row r="234" ht="20.1" customHeight="1" spans="1:3">
      <c r="A234" s="19" t="s">
        <v>264</v>
      </c>
      <c r="B234" s="45">
        <v>0</v>
      </c>
      <c r="C234" s="47">
        <v>0</v>
      </c>
    </row>
    <row r="235" ht="20.1" customHeight="1" spans="1:3">
      <c r="A235" s="19" t="s">
        <v>265</v>
      </c>
      <c r="B235" s="45">
        <v>0</v>
      </c>
      <c r="C235" s="47">
        <v>0</v>
      </c>
    </row>
    <row r="236" ht="20.1" customHeight="1" spans="1:3">
      <c r="A236" s="19" t="s">
        <v>266</v>
      </c>
      <c r="B236" s="45">
        <v>0</v>
      </c>
      <c r="C236" s="47">
        <v>0</v>
      </c>
    </row>
    <row r="237" ht="20.1" customHeight="1" spans="1:3">
      <c r="A237" s="19" t="s">
        <v>267</v>
      </c>
      <c r="B237" s="45">
        <v>0</v>
      </c>
      <c r="C237" s="47">
        <v>0</v>
      </c>
    </row>
    <row r="238" ht="20.1" customHeight="1" spans="1:3">
      <c r="A238" s="19" t="s">
        <v>268</v>
      </c>
      <c r="B238" s="45">
        <v>0</v>
      </c>
      <c r="C238" s="47">
        <v>0</v>
      </c>
    </row>
    <row r="239" ht="20.1" customHeight="1" spans="1:3">
      <c r="A239" s="19" t="s">
        <v>269</v>
      </c>
      <c r="B239" s="45">
        <v>0</v>
      </c>
      <c r="C239" s="47">
        <v>0</v>
      </c>
    </row>
    <row r="240" ht="20.1" customHeight="1" spans="1:3">
      <c r="A240" s="19" t="s">
        <v>270</v>
      </c>
      <c r="B240" s="45">
        <v>0</v>
      </c>
      <c r="C240" s="47">
        <v>0</v>
      </c>
    </row>
    <row r="241" ht="20.1" customHeight="1" spans="1:3">
      <c r="A241" s="19" t="s">
        <v>271</v>
      </c>
      <c r="B241" s="45">
        <v>0</v>
      </c>
      <c r="C241" s="47">
        <v>0</v>
      </c>
    </row>
    <row r="242" ht="20.1" customHeight="1" spans="1:3">
      <c r="A242" s="19" t="s">
        <v>272</v>
      </c>
      <c r="B242" s="45">
        <v>0</v>
      </c>
      <c r="C242" s="47">
        <v>0</v>
      </c>
    </row>
    <row r="243" ht="20.1" customHeight="1" spans="1:3">
      <c r="A243" s="19" t="s">
        <v>273</v>
      </c>
      <c r="B243" s="45">
        <v>0</v>
      </c>
      <c r="C243" s="47">
        <v>0</v>
      </c>
    </row>
    <row r="244" ht="20.1" customHeight="1" spans="1:3">
      <c r="A244" s="19" t="s">
        <v>274</v>
      </c>
      <c r="B244" s="45">
        <v>0</v>
      </c>
      <c r="C244" s="47">
        <v>0</v>
      </c>
    </row>
    <row r="245" ht="20.1" customHeight="1" spans="1:3">
      <c r="A245" s="19" t="s">
        <v>275</v>
      </c>
      <c r="B245" s="45">
        <v>0</v>
      </c>
      <c r="C245" s="47">
        <v>0</v>
      </c>
    </row>
    <row r="246" ht="20.1" customHeight="1" spans="1:3">
      <c r="A246" s="44" t="s">
        <v>276</v>
      </c>
      <c r="B246" s="45">
        <f>B247</f>
        <v>33201</v>
      </c>
      <c r="C246" s="45">
        <f>C247</f>
        <v>0</v>
      </c>
    </row>
    <row r="247" ht="20.1" customHeight="1" spans="1:3">
      <c r="A247" s="44" t="s">
        <v>277</v>
      </c>
      <c r="B247" s="45">
        <f>B248</f>
        <v>33201</v>
      </c>
      <c r="C247" s="45">
        <f>C248</f>
        <v>0</v>
      </c>
    </row>
    <row r="248" ht="20.1" customHeight="1" spans="1:3">
      <c r="A248" s="19" t="s">
        <v>278</v>
      </c>
      <c r="B248" s="45">
        <v>33201</v>
      </c>
      <c r="C248" s="47"/>
    </row>
    <row r="249" ht="20.1" customHeight="1" spans="1:3">
      <c r="A249" s="36" t="s">
        <v>279</v>
      </c>
      <c r="B249" s="48">
        <f>SUM(B5,B13,B28,B40,B51,B97,B121,B173,B178,B182,B208,B227,B246)</f>
        <v>64759</v>
      </c>
      <c r="C249" s="48">
        <f>SUM(C5,C13,C28,C40,C51,C97,C121,C173,C178,C182,C208,C227,C246)</f>
        <v>25068</v>
      </c>
    </row>
    <row r="250" ht="20.1" customHeight="1" spans="1:3">
      <c r="A250" s="49" t="s">
        <v>280</v>
      </c>
      <c r="B250" s="27"/>
      <c r="C250" s="47"/>
    </row>
    <row r="251" ht="20.1" customHeight="1" spans="1:3">
      <c r="A251" s="18" t="s">
        <v>281</v>
      </c>
      <c r="B251" s="50"/>
      <c r="C251" s="47"/>
    </row>
    <row r="252" ht="20.1" customHeight="1" spans="1:3">
      <c r="A252" s="18" t="s">
        <v>282</v>
      </c>
      <c r="B252" s="50"/>
      <c r="C252" s="47"/>
    </row>
    <row r="253" ht="20.1" customHeight="1" spans="1:3">
      <c r="A253" s="18" t="s">
        <v>283</v>
      </c>
      <c r="B253" s="50"/>
      <c r="C253" s="47"/>
    </row>
    <row r="254" ht="20.1" customHeight="1" spans="1:3">
      <c r="A254" s="18" t="s">
        <v>284</v>
      </c>
      <c r="B254" s="50">
        <v>39583</v>
      </c>
      <c r="C254" s="47">
        <v>42510</v>
      </c>
    </row>
    <row r="255" ht="20.1" customHeight="1" spans="1:3">
      <c r="A255" s="18" t="s">
        <v>285</v>
      </c>
      <c r="B255" s="50"/>
      <c r="C255" s="47"/>
    </row>
    <row r="256" ht="20.1" customHeight="1" spans="1:3">
      <c r="A256" s="51" t="s">
        <v>286</v>
      </c>
      <c r="B256" s="52">
        <v>4588</v>
      </c>
      <c r="C256" s="47">
        <v>10670</v>
      </c>
    </row>
    <row r="257" ht="20.1" customHeight="1" spans="1:3">
      <c r="A257" s="51" t="s">
        <v>287</v>
      </c>
      <c r="B257" s="52"/>
      <c r="C257" s="47"/>
    </row>
    <row r="258" ht="20.1" customHeight="1" spans="1:3">
      <c r="A258" s="51"/>
      <c r="B258" s="52"/>
      <c r="C258" s="47"/>
    </row>
    <row r="259" ht="20.1" customHeight="1" spans="1:3">
      <c r="A259" s="51"/>
      <c r="B259" s="52"/>
      <c r="C259" s="47"/>
    </row>
    <row r="260" ht="20.1" customHeight="1" spans="1:3">
      <c r="A260" s="51"/>
      <c r="B260" s="52"/>
      <c r="C260" s="47"/>
    </row>
    <row r="261" ht="20.1" customHeight="1" spans="1:3">
      <c r="A261" s="51"/>
      <c r="B261" s="52"/>
      <c r="C261" s="47"/>
    </row>
    <row r="262" ht="20.1" customHeight="1" spans="1:3">
      <c r="A262" s="36" t="s">
        <v>288</v>
      </c>
      <c r="B262" s="18">
        <f>SUM(B249:B257)</f>
        <v>108930</v>
      </c>
      <c r="C262" s="47">
        <f>SUM(C249:C257)</f>
        <v>78248</v>
      </c>
    </row>
    <row r="263" ht="20.1" customHeight="1"/>
    <row r="264" ht="20.1" customHeight="1"/>
    <row r="265" ht="20.1" customHeight="1"/>
    <row r="266" ht="20.1" customHeight="1"/>
    <row r="267" ht="20.1" customHeight="1"/>
  </sheetData>
  <autoFilter ref="A4:C257">
    <extLst/>
  </autoFilter>
  <mergeCells count="2">
    <mergeCell ref="A1:C1"/>
    <mergeCell ref="A3:C3"/>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267"/>
  <sheetViews>
    <sheetView tabSelected="1" workbookViewId="0">
      <pane xSplit="1" ySplit="4" topLeftCell="B59" activePane="bottomRight" state="frozen"/>
      <selection/>
      <selection pane="topRight"/>
      <selection pane="bottomLeft"/>
      <selection pane="bottomRight" activeCell="A2" sqref="A2"/>
    </sheetView>
  </sheetViews>
  <sheetFormatPr defaultColWidth="10.8571428571429" defaultRowHeight="12" outlineLevelCol="2"/>
  <cols>
    <col min="1" max="1" width="61.1428571428571" style="37" customWidth="1"/>
    <col min="2" max="2" width="19.2857142857143" style="38" customWidth="1"/>
    <col min="3" max="3" width="16.5714285714286" style="37" customWidth="1"/>
    <col min="4" max="16384" width="10.8571428571429" style="37"/>
  </cols>
  <sheetData>
    <row r="1" s="37" customFormat="1" ht="18" customHeight="1" spans="1:3">
      <c r="A1" s="23" t="s">
        <v>289</v>
      </c>
      <c r="B1" s="23"/>
      <c r="C1" s="23"/>
    </row>
    <row r="2" s="37" customFormat="1" ht="14.25" customHeight="1" spans="1:3">
      <c r="A2" s="12"/>
      <c r="B2" s="39"/>
      <c r="C2" s="37" t="s">
        <v>1</v>
      </c>
    </row>
    <row r="3" s="37" customFormat="1" ht="31.5" customHeight="1" spans="1:3">
      <c r="A3" s="40" t="s">
        <v>46</v>
      </c>
      <c r="B3" s="41"/>
      <c r="C3" s="42"/>
    </row>
    <row r="4" s="37" customFormat="1" ht="19.5" customHeight="1" spans="1:3">
      <c r="A4" s="43" t="s">
        <v>3</v>
      </c>
      <c r="B4" s="43" t="s">
        <v>4</v>
      </c>
      <c r="C4" s="43" t="s">
        <v>5</v>
      </c>
    </row>
    <row r="5" s="37" customFormat="1" ht="20.1" customHeight="1" spans="1:3">
      <c r="A5" s="44" t="s">
        <v>47</v>
      </c>
      <c r="B5" s="45">
        <f>SUM(B6)</f>
        <v>0</v>
      </c>
      <c r="C5" s="46">
        <f>SUM(C6)</f>
        <v>0</v>
      </c>
    </row>
    <row r="6" s="37" customFormat="1" ht="20.1" customHeight="1" spans="1:3">
      <c r="A6" s="44" t="s">
        <v>48</v>
      </c>
      <c r="B6" s="45">
        <f>SUM(B7:B12)</f>
        <v>0</v>
      </c>
      <c r="C6" s="47">
        <f>SUM(C7:C12)</f>
        <v>0</v>
      </c>
    </row>
    <row r="7" s="37" customFormat="1" ht="20.1" customHeight="1" spans="1:3">
      <c r="A7" s="19" t="s">
        <v>49</v>
      </c>
      <c r="B7" s="45">
        <v>0</v>
      </c>
      <c r="C7" s="47">
        <v>0</v>
      </c>
    </row>
    <row r="8" s="37" customFormat="1" ht="20.1" customHeight="1" spans="1:3">
      <c r="A8" s="19" t="s">
        <v>50</v>
      </c>
      <c r="B8" s="45">
        <v>0</v>
      </c>
      <c r="C8" s="47">
        <v>0</v>
      </c>
    </row>
    <row r="9" s="37" customFormat="1" ht="20.1" customHeight="1" spans="1:3">
      <c r="A9" s="19" t="s">
        <v>51</v>
      </c>
      <c r="B9" s="45">
        <v>0</v>
      </c>
      <c r="C9" s="47">
        <v>0</v>
      </c>
    </row>
    <row r="10" s="37" customFormat="1" ht="20.1" customHeight="1" spans="1:3">
      <c r="A10" s="19" t="s">
        <v>52</v>
      </c>
      <c r="B10" s="45">
        <v>0</v>
      </c>
      <c r="C10" s="47">
        <v>0</v>
      </c>
    </row>
    <row r="11" s="37" customFormat="1" ht="20.1" customHeight="1" spans="1:3">
      <c r="A11" s="19" t="s">
        <v>53</v>
      </c>
      <c r="B11" s="45">
        <v>0</v>
      </c>
      <c r="C11" s="47">
        <v>0</v>
      </c>
    </row>
    <row r="12" s="37" customFormat="1" ht="20.1" customHeight="1" spans="1:3">
      <c r="A12" s="19" t="s">
        <v>54</v>
      </c>
      <c r="B12" s="45">
        <v>0</v>
      </c>
      <c r="C12" s="47">
        <v>0</v>
      </c>
    </row>
    <row r="13" s="37" customFormat="1" ht="20.1" customHeight="1" spans="1:3">
      <c r="A13" s="44" t="s">
        <v>55</v>
      </c>
      <c r="B13" s="45">
        <f>B14+B19+B25</f>
        <v>0</v>
      </c>
      <c r="C13" s="47">
        <f>C14+C19+C25</f>
        <v>0</v>
      </c>
    </row>
    <row r="14" s="37" customFormat="1" ht="20.1" customHeight="1" spans="1:3">
      <c r="A14" s="44" t="s">
        <v>56</v>
      </c>
      <c r="B14" s="45">
        <f>SUM(B15:B18)</f>
        <v>0</v>
      </c>
      <c r="C14" s="47">
        <f>SUM(C15:C18)</f>
        <v>0</v>
      </c>
    </row>
    <row r="15" s="37" customFormat="1" ht="20.1" customHeight="1" spans="1:3">
      <c r="A15" s="19" t="s">
        <v>57</v>
      </c>
      <c r="B15" s="45"/>
      <c r="C15" s="47"/>
    </row>
    <row r="16" s="37" customFormat="1" ht="20.1" customHeight="1" spans="1:3">
      <c r="A16" s="19" t="s">
        <v>58</v>
      </c>
      <c r="B16" s="45"/>
      <c r="C16" s="47"/>
    </row>
    <row r="17" s="37" customFormat="1" ht="20.1" customHeight="1" spans="1:3">
      <c r="A17" s="19" t="s">
        <v>59</v>
      </c>
      <c r="B17" s="45">
        <v>0</v>
      </c>
      <c r="C17" s="47">
        <v>0</v>
      </c>
    </row>
    <row r="18" s="37" customFormat="1" ht="20.1" customHeight="1" spans="1:3">
      <c r="A18" s="19" t="s">
        <v>60</v>
      </c>
      <c r="B18" s="45">
        <v>0</v>
      </c>
      <c r="C18" s="47">
        <v>0</v>
      </c>
    </row>
    <row r="19" s="37" customFormat="1" ht="20.1" customHeight="1" spans="1:3">
      <c r="A19" s="44" t="s">
        <v>61</v>
      </c>
      <c r="B19" s="45">
        <f>SUM(B20:B24)</f>
        <v>0</v>
      </c>
      <c r="C19" s="47">
        <f>SUM(C20:C24)</f>
        <v>0</v>
      </c>
    </row>
    <row r="20" s="37" customFormat="1" ht="20.1" customHeight="1" spans="1:3">
      <c r="A20" s="19" t="s">
        <v>62</v>
      </c>
      <c r="B20" s="45">
        <v>0</v>
      </c>
      <c r="C20" s="47">
        <v>0</v>
      </c>
    </row>
    <row r="21" s="37" customFormat="1" ht="20.1" customHeight="1" spans="1:3">
      <c r="A21" s="19" t="s">
        <v>63</v>
      </c>
      <c r="B21" s="45">
        <v>0</v>
      </c>
      <c r="C21" s="47">
        <v>0</v>
      </c>
    </row>
    <row r="22" s="37" customFormat="1" ht="20.1" customHeight="1" spans="1:3">
      <c r="A22" s="19" t="s">
        <v>64</v>
      </c>
      <c r="B22" s="45">
        <v>0</v>
      </c>
      <c r="C22" s="47">
        <v>0</v>
      </c>
    </row>
    <row r="23" s="37" customFormat="1" ht="20.1" customHeight="1" spans="1:3">
      <c r="A23" s="19" t="s">
        <v>65</v>
      </c>
      <c r="B23" s="45"/>
      <c r="C23" s="47"/>
    </row>
    <row r="24" s="37" customFormat="1" ht="20.1" customHeight="1" spans="1:3">
      <c r="A24" s="19" t="s">
        <v>66</v>
      </c>
      <c r="B24" s="45">
        <v>0</v>
      </c>
      <c r="C24" s="45">
        <v>0</v>
      </c>
    </row>
    <row r="25" s="37" customFormat="1" ht="20.1" customHeight="1" spans="1:3">
      <c r="A25" s="44" t="s">
        <v>67</v>
      </c>
      <c r="B25" s="45">
        <f>SUM(B26:B27)</f>
        <v>0</v>
      </c>
      <c r="C25" s="47">
        <f>SUM(C26:C27)</f>
        <v>0</v>
      </c>
    </row>
    <row r="26" s="37" customFormat="1" ht="20.1" customHeight="1" spans="1:3">
      <c r="A26" s="19" t="s">
        <v>68</v>
      </c>
      <c r="B26" s="45">
        <v>0</v>
      </c>
      <c r="C26" s="47">
        <v>0</v>
      </c>
    </row>
    <row r="27" s="37" customFormat="1" ht="20.1" customHeight="1" spans="1:3">
      <c r="A27" s="19" t="s">
        <v>69</v>
      </c>
      <c r="B27" s="45">
        <v>0</v>
      </c>
      <c r="C27" s="47">
        <v>0</v>
      </c>
    </row>
    <row r="28" s="37" customFormat="1" ht="20.1" customHeight="1" spans="1:3">
      <c r="A28" s="44" t="s">
        <v>70</v>
      </c>
      <c r="B28" s="45">
        <f>B29+B33+B37</f>
        <v>0</v>
      </c>
      <c r="C28" s="47">
        <f>C29+C33+C37</f>
        <v>0</v>
      </c>
    </row>
    <row r="29" s="37" customFormat="1" ht="20.1" customHeight="1" spans="1:3">
      <c r="A29" s="44" t="s">
        <v>71</v>
      </c>
      <c r="B29" s="45">
        <f>SUM(B30:B32)</f>
        <v>0</v>
      </c>
      <c r="C29" s="47">
        <f>SUM(C30:C32)</f>
        <v>0</v>
      </c>
    </row>
    <row r="30" s="37" customFormat="1" ht="20.1" customHeight="1" spans="1:3">
      <c r="A30" s="19" t="s">
        <v>72</v>
      </c>
      <c r="B30" s="45"/>
      <c r="C30" s="47"/>
    </row>
    <row r="31" s="37" customFormat="1" ht="20.1" customHeight="1" spans="1:3">
      <c r="A31" s="19" t="s">
        <v>73</v>
      </c>
      <c r="B31" s="45"/>
      <c r="C31" s="47"/>
    </row>
    <row r="32" s="37" customFormat="1" ht="20.1" customHeight="1" spans="1:3">
      <c r="A32" s="19" t="s">
        <v>74</v>
      </c>
      <c r="B32" s="45">
        <v>0</v>
      </c>
      <c r="C32" s="45">
        <v>0</v>
      </c>
    </row>
    <row r="33" s="37" customFormat="1" ht="20.1" customHeight="1" spans="1:3">
      <c r="A33" s="44" t="s">
        <v>75</v>
      </c>
      <c r="B33" s="45">
        <f>SUM(B34:B36)</f>
        <v>0</v>
      </c>
      <c r="C33" s="47">
        <f>SUM(C34:C36)</f>
        <v>0</v>
      </c>
    </row>
    <row r="34" s="37" customFormat="1" ht="20.1" customHeight="1" spans="1:3">
      <c r="A34" s="19" t="s">
        <v>72</v>
      </c>
      <c r="B34" s="45">
        <v>0</v>
      </c>
      <c r="C34" s="47">
        <v>0</v>
      </c>
    </row>
    <row r="35" s="37" customFormat="1" ht="20.1" customHeight="1" spans="1:3">
      <c r="A35" s="19" t="s">
        <v>73</v>
      </c>
      <c r="B35" s="45">
        <v>0</v>
      </c>
      <c r="C35" s="47">
        <v>0</v>
      </c>
    </row>
    <row r="36" s="37" customFormat="1" ht="20.1" customHeight="1" spans="1:3">
      <c r="A36" s="19" t="s">
        <v>76</v>
      </c>
      <c r="B36" s="45">
        <v>0</v>
      </c>
      <c r="C36" s="47">
        <v>0</v>
      </c>
    </row>
    <row r="37" s="37" customFormat="1" ht="20.1" customHeight="1" spans="1:3">
      <c r="A37" s="44" t="s">
        <v>77</v>
      </c>
      <c r="B37" s="45">
        <f>SUM(B38:B39)</f>
        <v>0</v>
      </c>
      <c r="C37" s="47">
        <f>SUM(C38:C39)</f>
        <v>0</v>
      </c>
    </row>
    <row r="38" s="37" customFormat="1" ht="20.1" customHeight="1" spans="1:3">
      <c r="A38" s="19" t="s">
        <v>73</v>
      </c>
      <c r="B38" s="45">
        <v>0</v>
      </c>
      <c r="C38" s="47">
        <v>0</v>
      </c>
    </row>
    <row r="39" s="37" customFormat="1" ht="20.1" customHeight="1" spans="1:3">
      <c r="A39" s="19" t="s">
        <v>78</v>
      </c>
      <c r="B39" s="45">
        <v>0</v>
      </c>
      <c r="C39" s="47">
        <v>0</v>
      </c>
    </row>
    <row r="40" s="37" customFormat="1" ht="20.1" customHeight="1" spans="1:3">
      <c r="A40" s="44" t="s">
        <v>79</v>
      </c>
      <c r="B40" s="45">
        <f>SUM(B41,B46)</f>
        <v>0</v>
      </c>
      <c r="C40" s="47">
        <f>SUM(C41,C46)</f>
        <v>0</v>
      </c>
    </row>
    <row r="41" s="37" customFormat="1" ht="20.1" customHeight="1" spans="1:3">
      <c r="A41" s="44" t="s">
        <v>80</v>
      </c>
      <c r="B41" s="45">
        <f>SUM(B42:B45)</f>
        <v>0</v>
      </c>
      <c r="C41" s="47">
        <f>SUM(C42:C45)</f>
        <v>0</v>
      </c>
    </row>
    <row r="42" s="37" customFormat="1" ht="20.1" customHeight="1" spans="1:3">
      <c r="A42" s="19" t="s">
        <v>81</v>
      </c>
      <c r="B42" s="45">
        <v>0</v>
      </c>
      <c r="C42" s="47">
        <v>0</v>
      </c>
    </row>
    <row r="43" s="37" customFormat="1" ht="20.1" customHeight="1" spans="1:3">
      <c r="A43" s="19" t="s">
        <v>82</v>
      </c>
      <c r="B43" s="45">
        <v>0</v>
      </c>
      <c r="C43" s="47">
        <v>0</v>
      </c>
    </row>
    <row r="44" s="37" customFormat="1" ht="20.1" customHeight="1" spans="1:3">
      <c r="A44" s="19" t="s">
        <v>83</v>
      </c>
      <c r="B44" s="45">
        <v>0</v>
      </c>
      <c r="C44" s="47">
        <v>0</v>
      </c>
    </row>
    <row r="45" s="37" customFormat="1" ht="20.1" customHeight="1" spans="1:3">
      <c r="A45" s="19" t="s">
        <v>84</v>
      </c>
      <c r="B45" s="45">
        <v>0</v>
      </c>
      <c r="C45" s="47">
        <v>0</v>
      </c>
    </row>
    <row r="46" s="37" customFormat="1" ht="20.1" customHeight="1" spans="1:3">
      <c r="A46" s="44" t="s">
        <v>85</v>
      </c>
      <c r="B46" s="45">
        <f>SUM(B47:B50)</f>
        <v>0</v>
      </c>
      <c r="C46" s="47">
        <f>SUM(C47:C50)</f>
        <v>0</v>
      </c>
    </row>
    <row r="47" s="37" customFormat="1" ht="20.1" customHeight="1" spans="1:3">
      <c r="A47" s="19" t="s">
        <v>86</v>
      </c>
      <c r="B47" s="45">
        <v>0</v>
      </c>
      <c r="C47" s="47">
        <v>0</v>
      </c>
    </row>
    <row r="48" s="37" customFormat="1" ht="20.1" customHeight="1" spans="1:3">
      <c r="A48" s="19" t="s">
        <v>87</v>
      </c>
      <c r="B48" s="45">
        <v>0</v>
      </c>
      <c r="C48" s="47">
        <v>0</v>
      </c>
    </row>
    <row r="49" s="37" customFormat="1" ht="20.1" customHeight="1" spans="1:3">
      <c r="A49" s="19" t="s">
        <v>88</v>
      </c>
      <c r="B49" s="45">
        <v>0</v>
      </c>
      <c r="C49" s="47">
        <v>0</v>
      </c>
    </row>
    <row r="50" s="37" customFormat="1" ht="20.1" customHeight="1" spans="1:3">
      <c r="A50" s="19" t="s">
        <v>89</v>
      </c>
      <c r="B50" s="45">
        <v>0</v>
      </c>
      <c r="C50" s="47">
        <v>0</v>
      </c>
    </row>
    <row r="51" s="37" customFormat="1" ht="20.1" customHeight="1" spans="1:3">
      <c r="A51" s="44" t="s">
        <v>90</v>
      </c>
      <c r="B51" s="45">
        <f>SUM(B52,B65,B69:B70,B76,B80,B84,B88,B94)</f>
        <v>15334</v>
      </c>
      <c r="C51" s="47">
        <f>SUM(C52,C65,C69:C70,C76,C80,C84,C88,C94)</f>
        <v>18100</v>
      </c>
    </row>
    <row r="52" s="37" customFormat="1" ht="20.1" customHeight="1" spans="1:3">
      <c r="A52" s="44" t="s">
        <v>91</v>
      </c>
      <c r="B52" s="45">
        <f>SUM(B53:B64)</f>
        <v>10960</v>
      </c>
      <c r="C52" s="47">
        <f>SUM(C53:C64)</f>
        <v>15000</v>
      </c>
    </row>
    <row r="53" s="37" customFormat="1" ht="20.1" customHeight="1" spans="1:3">
      <c r="A53" s="19" t="s">
        <v>92</v>
      </c>
      <c r="B53" s="45"/>
      <c r="C53" s="47"/>
    </row>
    <row r="54" s="37" customFormat="1" ht="20.1" customHeight="1" spans="1:3">
      <c r="A54" s="19" t="s">
        <v>93</v>
      </c>
      <c r="B54" s="45">
        <v>0</v>
      </c>
      <c r="C54" s="47"/>
    </row>
    <row r="55" s="37" customFormat="1" ht="20.1" customHeight="1" spans="1:3">
      <c r="A55" s="19" t="s">
        <v>94</v>
      </c>
      <c r="B55" s="45">
        <v>10960</v>
      </c>
      <c r="C55" s="47">
        <v>15000</v>
      </c>
    </row>
    <row r="56" s="37" customFormat="1" ht="20.1" customHeight="1" spans="1:3">
      <c r="A56" s="19" t="s">
        <v>95</v>
      </c>
      <c r="B56" s="45"/>
      <c r="C56" s="47"/>
    </row>
    <row r="57" s="37" customFormat="1" ht="20.1" customHeight="1" spans="1:3">
      <c r="A57" s="19" t="s">
        <v>96</v>
      </c>
      <c r="B57" s="45">
        <v>0</v>
      </c>
      <c r="C57" s="47">
        <v>0</v>
      </c>
    </row>
    <row r="58" s="37" customFormat="1" ht="20.1" customHeight="1" spans="1:3">
      <c r="A58" s="19" t="s">
        <v>97</v>
      </c>
      <c r="B58" s="45">
        <v>0</v>
      </c>
      <c r="C58" s="47">
        <v>0</v>
      </c>
    </row>
    <row r="59" s="37" customFormat="1" ht="20.1" customHeight="1" spans="1:3">
      <c r="A59" s="19" t="s">
        <v>98</v>
      </c>
      <c r="B59" s="45">
        <v>0</v>
      </c>
      <c r="C59" s="47">
        <v>0</v>
      </c>
    </row>
    <row r="60" s="37" customFormat="1" ht="20.1" customHeight="1" spans="1:3">
      <c r="A60" s="19" t="s">
        <v>99</v>
      </c>
      <c r="B60" s="45"/>
      <c r="C60" s="47"/>
    </row>
    <row r="61" s="37" customFormat="1" ht="20.1" customHeight="1" spans="1:3">
      <c r="A61" s="19" t="s">
        <v>100</v>
      </c>
      <c r="B61" s="45">
        <v>0</v>
      </c>
      <c r="C61" s="47">
        <v>0</v>
      </c>
    </row>
    <row r="62" s="37" customFormat="1" ht="20.1" customHeight="1" spans="1:3">
      <c r="A62" s="19" t="s">
        <v>101</v>
      </c>
      <c r="B62" s="45"/>
      <c r="C62" s="47"/>
    </row>
    <row r="63" s="37" customFormat="1" ht="20.1" customHeight="1" spans="1:3">
      <c r="A63" s="19" t="s">
        <v>102</v>
      </c>
      <c r="B63" s="45">
        <v>0</v>
      </c>
      <c r="C63" s="47">
        <v>0</v>
      </c>
    </row>
    <row r="64" s="37" customFormat="1" ht="20.1" customHeight="1" spans="1:3">
      <c r="A64" s="19" t="s">
        <v>103</v>
      </c>
      <c r="B64" s="45"/>
      <c r="C64" s="47"/>
    </row>
    <row r="65" s="37" customFormat="1" ht="20.1" customHeight="1" spans="1:3">
      <c r="A65" s="44" t="s">
        <v>104</v>
      </c>
      <c r="B65" s="45">
        <f>SUM(B66:B68)</f>
        <v>0</v>
      </c>
      <c r="C65" s="47">
        <f>SUM(C66:C68)</f>
        <v>0</v>
      </c>
    </row>
    <row r="66" s="37" customFormat="1" ht="20.1" customHeight="1" spans="1:3">
      <c r="A66" s="19" t="s">
        <v>92</v>
      </c>
      <c r="B66" s="45">
        <v>0</v>
      </c>
      <c r="C66" s="47">
        <v>0</v>
      </c>
    </row>
    <row r="67" s="37" customFormat="1" ht="20.1" customHeight="1" spans="1:3">
      <c r="A67" s="19" t="s">
        <v>93</v>
      </c>
      <c r="B67" s="45">
        <v>0</v>
      </c>
      <c r="C67" s="47">
        <v>0</v>
      </c>
    </row>
    <row r="68" s="37" customFormat="1" ht="20.1" customHeight="1" spans="1:3">
      <c r="A68" s="19" t="s">
        <v>105</v>
      </c>
      <c r="B68" s="45">
        <v>0</v>
      </c>
      <c r="C68" s="47">
        <v>0</v>
      </c>
    </row>
    <row r="69" s="37" customFormat="1" ht="20.1" customHeight="1" spans="1:3">
      <c r="A69" s="44" t="s">
        <v>106</v>
      </c>
      <c r="B69" s="45">
        <v>300</v>
      </c>
      <c r="C69" s="47">
        <v>100</v>
      </c>
    </row>
    <row r="70" s="37" customFormat="1" ht="20.1" customHeight="1" spans="1:3">
      <c r="A70" s="44" t="s">
        <v>107</v>
      </c>
      <c r="B70" s="45">
        <f>SUM(B71:B75)</f>
        <v>2646</v>
      </c>
      <c r="C70" s="47">
        <f>SUM(C71:C75)</f>
        <v>2000</v>
      </c>
    </row>
    <row r="71" s="37" customFormat="1" ht="20.1" customHeight="1" spans="1:3">
      <c r="A71" s="19" t="s">
        <v>108</v>
      </c>
      <c r="B71" s="45">
        <v>0</v>
      </c>
      <c r="C71" s="47">
        <v>0</v>
      </c>
    </row>
    <row r="72" s="37" customFormat="1" ht="20.1" customHeight="1" spans="1:3">
      <c r="A72" s="19" t="s">
        <v>109</v>
      </c>
      <c r="B72" s="45"/>
      <c r="C72" s="47"/>
    </row>
    <row r="73" s="37" customFormat="1" ht="20.1" customHeight="1" spans="1:3">
      <c r="A73" s="19" t="s">
        <v>110</v>
      </c>
      <c r="B73" s="45">
        <v>0</v>
      </c>
      <c r="C73" s="47">
        <v>0</v>
      </c>
    </row>
    <row r="74" s="37" customFormat="1" ht="20.1" customHeight="1" spans="1:3">
      <c r="A74" s="19" t="s">
        <v>111</v>
      </c>
      <c r="B74" s="45">
        <v>0</v>
      </c>
      <c r="C74" s="47">
        <v>0</v>
      </c>
    </row>
    <row r="75" s="37" customFormat="1" ht="20.1" customHeight="1" spans="1:3">
      <c r="A75" s="19" t="s">
        <v>112</v>
      </c>
      <c r="B75" s="45">
        <v>2646</v>
      </c>
      <c r="C75" s="47">
        <v>2000</v>
      </c>
    </row>
    <row r="76" s="37" customFormat="1" ht="20.1" customHeight="1" spans="1:3">
      <c r="A76" s="44" t="s">
        <v>113</v>
      </c>
      <c r="B76" s="45">
        <f>SUM(B77:B79)</f>
        <v>1428</v>
      </c>
      <c r="C76" s="45">
        <f>SUM(C77:C79)</f>
        <v>1000</v>
      </c>
    </row>
    <row r="77" s="37" customFormat="1" ht="20.1" customHeight="1" spans="1:3">
      <c r="A77" s="19" t="s">
        <v>114</v>
      </c>
      <c r="B77" s="45">
        <v>1428</v>
      </c>
      <c r="C77" s="47">
        <v>1000</v>
      </c>
    </row>
    <row r="78" s="37" customFormat="1" ht="20.1" customHeight="1" spans="1:3">
      <c r="A78" s="19" t="s">
        <v>115</v>
      </c>
      <c r="B78" s="45"/>
      <c r="C78" s="47"/>
    </row>
    <row r="79" s="37" customFormat="1" ht="20.1" customHeight="1" spans="1:3">
      <c r="A79" s="19" t="s">
        <v>116</v>
      </c>
      <c r="B79" s="45">
        <v>0</v>
      </c>
      <c r="C79" s="47">
        <v>0</v>
      </c>
    </row>
    <row r="80" s="37" customFormat="1" ht="20.1" customHeight="1" spans="1:3">
      <c r="A80" s="44" t="s">
        <v>117</v>
      </c>
      <c r="B80" s="45">
        <f>SUM(B81:B83)</f>
        <v>0</v>
      </c>
      <c r="C80" s="47">
        <f>SUM(C81:C83)</f>
        <v>0</v>
      </c>
    </row>
    <row r="81" s="37" customFormat="1" ht="20.1" customHeight="1" spans="1:3">
      <c r="A81" s="19" t="s">
        <v>118</v>
      </c>
      <c r="B81" s="45">
        <v>0</v>
      </c>
      <c r="C81" s="47">
        <v>0</v>
      </c>
    </row>
    <row r="82" s="37" customFormat="1" ht="20.1" customHeight="1" spans="1:3">
      <c r="A82" s="19" t="s">
        <v>119</v>
      </c>
      <c r="B82" s="45">
        <v>0</v>
      </c>
      <c r="C82" s="47">
        <v>0</v>
      </c>
    </row>
    <row r="83" s="37" customFormat="1" ht="20.1" customHeight="1" spans="1:3">
      <c r="A83" s="19" t="s">
        <v>120</v>
      </c>
      <c r="B83" s="45">
        <v>0</v>
      </c>
      <c r="C83" s="47">
        <v>0</v>
      </c>
    </row>
    <row r="84" s="37" customFormat="1" ht="20.1" customHeight="1" spans="1:3">
      <c r="A84" s="44" t="s">
        <v>121</v>
      </c>
      <c r="B84" s="45">
        <f>SUM(B85:B87)</f>
        <v>0</v>
      </c>
      <c r="C84" s="47">
        <f>SUM(C85:C87)</f>
        <v>0</v>
      </c>
    </row>
    <row r="85" s="37" customFormat="1" ht="20.1" customHeight="1" spans="1:3">
      <c r="A85" s="19" t="s">
        <v>118</v>
      </c>
      <c r="B85" s="45">
        <v>0</v>
      </c>
      <c r="C85" s="47">
        <v>0</v>
      </c>
    </row>
    <row r="86" s="37" customFormat="1" ht="20.1" customHeight="1" spans="1:3">
      <c r="A86" s="19" t="s">
        <v>119</v>
      </c>
      <c r="B86" s="45">
        <v>0</v>
      </c>
      <c r="C86" s="47">
        <v>0</v>
      </c>
    </row>
    <row r="87" s="37" customFormat="1" ht="20.1" customHeight="1" spans="1:3">
      <c r="A87" s="19" t="s">
        <v>122</v>
      </c>
      <c r="B87" s="45">
        <v>0</v>
      </c>
      <c r="C87" s="47">
        <v>0</v>
      </c>
    </row>
    <row r="88" s="37" customFormat="1" ht="20.1" customHeight="1" spans="1:3">
      <c r="A88" s="44" t="s">
        <v>123</v>
      </c>
      <c r="B88" s="45">
        <f>SUM(B89:B93)</f>
        <v>0</v>
      </c>
      <c r="C88" s="47">
        <f>SUM(C89:C93)</f>
        <v>0</v>
      </c>
    </row>
    <row r="89" s="37" customFormat="1" ht="20.1" customHeight="1" spans="1:3">
      <c r="A89" s="19" t="s">
        <v>124</v>
      </c>
      <c r="B89" s="45">
        <v>0</v>
      </c>
      <c r="C89" s="47">
        <v>0</v>
      </c>
    </row>
    <row r="90" s="37" customFormat="1" ht="20.1" customHeight="1" spans="1:3">
      <c r="A90" s="19" t="s">
        <v>125</v>
      </c>
      <c r="B90" s="45">
        <v>0</v>
      </c>
      <c r="C90" s="47">
        <v>0</v>
      </c>
    </row>
    <row r="91" s="37" customFormat="1" ht="20.1" customHeight="1" spans="1:3">
      <c r="A91" s="19" t="s">
        <v>126</v>
      </c>
      <c r="B91" s="45">
        <v>0</v>
      </c>
      <c r="C91" s="47">
        <v>0</v>
      </c>
    </row>
    <row r="92" s="37" customFormat="1" ht="20.1" customHeight="1" spans="1:3">
      <c r="A92" s="19" t="s">
        <v>127</v>
      </c>
      <c r="B92" s="45">
        <v>0</v>
      </c>
      <c r="C92" s="47">
        <v>0</v>
      </c>
    </row>
    <row r="93" s="37" customFormat="1" ht="20.1" customHeight="1" spans="1:3">
      <c r="A93" s="19" t="s">
        <v>128</v>
      </c>
      <c r="B93" s="45">
        <v>0</v>
      </c>
      <c r="C93" s="47">
        <v>0</v>
      </c>
    </row>
    <row r="94" s="37" customFormat="1" ht="20.1" customHeight="1" spans="1:3">
      <c r="A94" s="44" t="s">
        <v>129</v>
      </c>
      <c r="B94" s="45">
        <f>SUM(B95:B96)</f>
        <v>0</v>
      </c>
      <c r="C94" s="47">
        <f>SUM(C95:C96)</f>
        <v>0</v>
      </c>
    </row>
    <row r="95" s="37" customFormat="1" ht="20.1" customHeight="1" spans="1:3">
      <c r="A95" s="19" t="s">
        <v>130</v>
      </c>
      <c r="B95" s="45">
        <v>0</v>
      </c>
      <c r="C95" s="47">
        <v>0</v>
      </c>
    </row>
    <row r="96" s="37" customFormat="1" ht="20.1" customHeight="1" spans="1:3">
      <c r="A96" s="19" t="s">
        <v>131</v>
      </c>
      <c r="B96" s="45">
        <v>0</v>
      </c>
      <c r="C96" s="47">
        <v>0</v>
      </c>
    </row>
    <row r="97" s="37" customFormat="1" ht="20.1" customHeight="1" spans="1:3">
      <c r="A97" s="44" t="s">
        <v>132</v>
      </c>
      <c r="B97" s="45">
        <f>SUM(B98,B103,B108,B113,B116)</f>
        <v>0</v>
      </c>
      <c r="C97" s="47">
        <f>SUM(C98,C103,C108,C113,C116)</f>
        <v>0</v>
      </c>
    </row>
    <row r="98" s="37" customFormat="1" ht="20.1" customHeight="1" spans="1:3">
      <c r="A98" s="44" t="s">
        <v>133</v>
      </c>
      <c r="B98" s="45">
        <f>SUM(B99:B102)</f>
        <v>0</v>
      </c>
      <c r="C98" s="47">
        <f>SUM(C99:C102)</f>
        <v>0</v>
      </c>
    </row>
    <row r="99" s="37" customFormat="1" ht="20.1" customHeight="1" spans="1:3">
      <c r="A99" s="19" t="s">
        <v>73</v>
      </c>
      <c r="B99" s="45">
        <v>0</v>
      </c>
      <c r="C99" s="47">
        <v>0</v>
      </c>
    </row>
    <row r="100" s="37" customFormat="1" ht="20.1" customHeight="1" spans="1:3">
      <c r="A100" s="19" t="s">
        <v>134</v>
      </c>
      <c r="B100" s="45">
        <v>0</v>
      </c>
      <c r="C100" s="47">
        <v>0</v>
      </c>
    </row>
    <row r="101" s="37" customFormat="1" ht="20.1" customHeight="1" spans="1:3">
      <c r="A101" s="19" t="s">
        <v>135</v>
      </c>
      <c r="B101" s="45">
        <v>0</v>
      </c>
      <c r="C101" s="47">
        <v>0</v>
      </c>
    </row>
    <row r="102" s="37" customFormat="1" ht="20.1" customHeight="1" spans="1:3">
      <c r="A102" s="19" t="s">
        <v>136</v>
      </c>
      <c r="B102" s="45">
        <v>0</v>
      </c>
      <c r="C102" s="47"/>
    </row>
    <row r="103" s="37" customFormat="1" ht="20.1" customHeight="1" spans="1:3">
      <c r="A103" s="44" t="s">
        <v>137</v>
      </c>
      <c r="B103" s="45">
        <f>SUM(B104:B107)</f>
        <v>0</v>
      </c>
      <c r="C103" s="47">
        <f>SUM(C104:C107)</f>
        <v>0</v>
      </c>
    </row>
    <row r="104" s="37" customFormat="1" ht="20.1" customHeight="1" spans="1:3">
      <c r="A104" s="19" t="s">
        <v>73</v>
      </c>
      <c r="B104" s="45">
        <v>0</v>
      </c>
      <c r="C104" s="47">
        <v>0</v>
      </c>
    </row>
    <row r="105" s="37" customFormat="1" ht="20.1" customHeight="1" spans="1:3">
      <c r="A105" s="19" t="s">
        <v>134</v>
      </c>
      <c r="B105" s="45">
        <v>0</v>
      </c>
      <c r="C105" s="47">
        <v>0</v>
      </c>
    </row>
    <row r="106" s="37" customFormat="1" ht="20.1" customHeight="1" spans="1:3">
      <c r="A106" s="19" t="s">
        <v>138</v>
      </c>
      <c r="B106" s="45">
        <v>0</v>
      </c>
      <c r="C106" s="47">
        <v>0</v>
      </c>
    </row>
    <row r="107" s="37" customFormat="1" ht="20.1" customHeight="1" spans="1:3">
      <c r="A107" s="19" t="s">
        <v>139</v>
      </c>
      <c r="B107" s="45">
        <v>0</v>
      </c>
      <c r="C107" s="47"/>
    </row>
    <row r="108" s="37" customFormat="1" ht="20.1" customHeight="1" spans="1:3">
      <c r="A108" s="44" t="s">
        <v>140</v>
      </c>
      <c r="B108" s="45">
        <f>SUM(B109:B112)</f>
        <v>0</v>
      </c>
      <c r="C108" s="47">
        <f>SUM(C109:C112)</f>
        <v>0</v>
      </c>
    </row>
    <row r="109" s="37" customFormat="1" ht="20.1" customHeight="1" spans="1:3">
      <c r="A109" s="19" t="s">
        <v>141</v>
      </c>
      <c r="B109" s="45">
        <v>0</v>
      </c>
      <c r="C109" s="47">
        <v>0</v>
      </c>
    </row>
    <row r="110" s="37" customFormat="1" ht="20.1" customHeight="1" spans="1:3">
      <c r="A110" s="19" t="s">
        <v>142</v>
      </c>
      <c r="B110" s="45">
        <v>0</v>
      </c>
      <c r="C110" s="47">
        <v>0</v>
      </c>
    </row>
    <row r="111" s="37" customFormat="1" ht="20.1" customHeight="1" spans="1:3">
      <c r="A111" s="19" t="s">
        <v>143</v>
      </c>
      <c r="B111" s="45">
        <v>0</v>
      </c>
      <c r="C111" s="47">
        <v>0</v>
      </c>
    </row>
    <row r="112" s="37" customFormat="1" ht="20.1" customHeight="1" spans="1:3">
      <c r="A112" s="19" t="s">
        <v>144</v>
      </c>
      <c r="B112" s="45">
        <v>0</v>
      </c>
      <c r="C112" s="47">
        <v>0</v>
      </c>
    </row>
    <row r="113" s="37" customFormat="1" ht="20.1" customHeight="1" spans="1:3">
      <c r="A113" s="44" t="s">
        <v>145</v>
      </c>
      <c r="B113" s="45">
        <f>SUM(B114:B115)</f>
        <v>0</v>
      </c>
      <c r="C113" s="47">
        <f>SUM(C114:C115)</f>
        <v>0</v>
      </c>
    </row>
    <row r="114" s="37" customFormat="1" ht="20.1" customHeight="1" spans="1:3">
      <c r="A114" s="19" t="s">
        <v>146</v>
      </c>
      <c r="B114" s="45">
        <v>0</v>
      </c>
      <c r="C114" s="47">
        <v>0</v>
      </c>
    </row>
    <row r="115" s="37" customFormat="1" ht="20.1" customHeight="1" spans="1:3">
      <c r="A115" s="19" t="s">
        <v>147</v>
      </c>
      <c r="B115" s="45">
        <v>0</v>
      </c>
      <c r="C115" s="47">
        <v>0</v>
      </c>
    </row>
    <row r="116" s="37" customFormat="1" ht="20.1" customHeight="1" spans="1:3">
      <c r="A116" s="44" t="s">
        <v>148</v>
      </c>
      <c r="B116" s="45">
        <f>SUM(B117:B120)</f>
        <v>0</v>
      </c>
      <c r="C116" s="47">
        <f>SUM(C117:C120)</f>
        <v>0</v>
      </c>
    </row>
    <row r="117" s="37" customFormat="1" ht="20.1" customHeight="1" spans="1:3">
      <c r="A117" s="19" t="s">
        <v>149</v>
      </c>
      <c r="B117" s="45">
        <v>0</v>
      </c>
      <c r="C117" s="47">
        <v>0</v>
      </c>
    </row>
    <row r="118" s="37" customFormat="1" ht="20.1" customHeight="1" spans="1:3">
      <c r="A118" s="19" t="s">
        <v>150</v>
      </c>
      <c r="B118" s="45">
        <v>0</v>
      </c>
      <c r="C118" s="47">
        <v>0</v>
      </c>
    </row>
    <row r="119" s="37" customFormat="1" ht="20.1" customHeight="1" spans="1:3">
      <c r="A119" s="19" t="s">
        <v>151</v>
      </c>
      <c r="B119" s="45">
        <v>0</v>
      </c>
      <c r="C119" s="47">
        <v>0</v>
      </c>
    </row>
    <row r="120" s="37" customFormat="1" ht="20.1" customHeight="1" spans="1:3">
      <c r="A120" s="19" t="s">
        <v>152</v>
      </c>
      <c r="B120" s="45">
        <v>0</v>
      </c>
      <c r="C120" s="47">
        <v>0</v>
      </c>
    </row>
    <row r="121" s="37" customFormat="1" ht="20.1" customHeight="1" spans="1:3">
      <c r="A121" s="44" t="s">
        <v>153</v>
      </c>
      <c r="B121" s="45">
        <f>SUM(B122,B127,B132,B137,B146,B153,B162,B165,B168,B169)</f>
        <v>0</v>
      </c>
      <c r="C121" s="47">
        <f>SUM(C122,C127,C132,C137,C146,C153,C162,C165,C168,C169)</f>
        <v>0</v>
      </c>
    </row>
    <row r="122" s="37" customFormat="1" ht="20.1" customHeight="1" spans="1:3">
      <c r="A122" s="44" t="s">
        <v>154</v>
      </c>
      <c r="B122" s="45">
        <f>SUM(B123:B126)</f>
        <v>0</v>
      </c>
      <c r="C122" s="47">
        <f>SUM(C123:C126)</f>
        <v>0</v>
      </c>
    </row>
    <row r="123" s="37" customFormat="1" ht="20.1" customHeight="1" spans="1:3">
      <c r="A123" s="19" t="s">
        <v>155</v>
      </c>
      <c r="B123" s="45">
        <v>0</v>
      </c>
      <c r="C123" s="47">
        <v>0</v>
      </c>
    </row>
    <row r="124" s="37" customFormat="1" ht="20.1" customHeight="1" spans="1:3">
      <c r="A124" s="19" t="s">
        <v>156</v>
      </c>
      <c r="B124" s="45">
        <v>0</v>
      </c>
      <c r="C124" s="47">
        <v>0</v>
      </c>
    </row>
    <row r="125" s="37" customFormat="1" ht="20.1" customHeight="1" spans="1:3">
      <c r="A125" s="19" t="s">
        <v>157</v>
      </c>
      <c r="B125" s="45">
        <v>0</v>
      </c>
      <c r="C125" s="47">
        <v>0</v>
      </c>
    </row>
    <row r="126" s="37" customFormat="1" ht="20.1" customHeight="1" spans="1:3">
      <c r="A126" s="19" t="s">
        <v>158</v>
      </c>
      <c r="B126" s="45">
        <v>0</v>
      </c>
      <c r="C126" s="47">
        <v>0</v>
      </c>
    </row>
    <row r="127" s="37" customFormat="1" ht="20.1" customHeight="1" spans="1:3">
      <c r="A127" s="44" t="s">
        <v>159</v>
      </c>
      <c r="B127" s="45">
        <f>SUM(B128:B131)</f>
        <v>0</v>
      </c>
      <c r="C127" s="47">
        <f>SUM(C128:C131)</f>
        <v>0</v>
      </c>
    </row>
    <row r="128" s="37" customFormat="1" ht="20.1" customHeight="1" spans="1:3">
      <c r="A128" s="19" t="s">
        <v>157</v>
      </c>
      <c r="B128" s="45">
        <v>0</v>
      </c>
      <c r="C128" s="47">
        <v>0</v>
      </c>
    </row>
    <row r="129" s="37" customFormat="1" ht="20.1" customHeight="1" spans="1:3">
      <c r="A129" s="19" t="s">
        <v>160</v>
      </c>
      <c r="B129" s="45">
        <v>0</v>
      </c>
      <c r="C129" s="47">
        <v>0</v>
      </c>
    </row>
    <row r="130" s="37" customFormat="1" ht="20.1" customHeight="1" spans="1:3">
      <c r="A130" s="19" t="s">
        <v>161</v>
      </c>
      <c r="B130" s="45">
        <v>0</v>
      </c>
      <c r="C130" s="47">
        <v>0</v>
      </c>
    </row>
    <row r="131" s="37" customFormat="1" ht="20.1" customHeight="1" spans="1:3">
      <c r="A131" s="19" t="s">
        <v>162</v>
      </c>
      <c r="B131" s="45">
        <v>0</v>
      </c>
      <c r="C131" s="47">
        <v>0</v>
      </c>
    </row>
    <row r="132" s="37" customFormat="1" ht="20.1" customHeight="1" spans="1:3">
      <c r="A132" s="44" t="s">
        <v>163</v>
      </c>
      <c r="B132" s="45">
        <f>SUM(B133:B136)</f>
        <v>0</v>
      </c>
      <c r="C132" s="47">
        <f>SUM(C133:C136)</f>
        <v>0</v>
      </c>
    </row>
    <row r="133" s="37" customFormat="1" ht="20.1" customHeight="1" spans="1:3">
      <c r="A133" s="19" t="s">
        <v>164</v>
      </c>
      <c r="B133" s="45">
        <v>0</v>
      </c>
      <c r="C133" s="47">
        <v>0</v>
      </c>
    </row>
    <row r="134" s="37" customFormat="1" ht="20.1" customHeight="1" spans="1:3">
      <c r="A134" s="19" t="s">
        <v>165</v>
      </c>
      <c r="B134" s="45">
        <v>0</v>
      </c>
      <c r="C134" s="47">
        <v>0</v>
      </c>
    </row>
    <row r="135" s="37" customFormat="1" ht="20.1" customHeight="1" spans="1:3">
      <c r="A135" s="19" t="s">
        <v>166</v>
      </c>
      <c r="B135" s="45">
        <v>0</v>
      </c>
      <c r="C135" s="47">
        <v>0</v>
      </c>
    </row>
    <row r="136" s="37" customFormat="1" ht="20.1" customHeight="1" spans="1:3">
      <c r="A136" s="19" t="s">
        <v>167</v>
      </c>
      <c r="B136" s="45">
        <v>0</v>
      </c>
      <c r="C136" s="47">
        <v>0</v>
      </c>
    </row>
    <row r="137" s="37" customFormat="1" ht="20.1" customHeight="1" spans="1:3">
      <c r="A137" s="44" t="s">
        <v>168</v>
      </c>
      <c r="B137" s="45">
        <f>SUM(B138:B145)</f>
        <v>0</v>
      </c>
      <c r="C137" s="47">
        <f>SUM(C138:C145)</f>
        <v>0</v>
      </c>
    </row>
    <row r="138" s="37" customFormat="1" ht="20.1" customHeight="1" spans="1:3">
      <c r="A138" s="19" t="s">
        <v>169</v>
      </c>
      <c r="B138" s="45">
        <v>0</v>
      </c>
      <c r="C138" s="47">
        <v>0</v>
      </c>
    </row>
    <row r="139" s="37" customFormat="1" ht="20.1" customHeight="1" spans="1:3">
      <c r="A139" s="19" t="s">
        <v>170</v>
      </c>
      <c r="B139" s="45">
        <v>0</v>
      </c>
      <c r="C139" s="47">
        <v>0</v>
      </c>
    </row>
    <row r="140" s="37" customFormat="1" ht="20.1" customHeight="1" spans="1:3">
      <c r="A140" s="19" t="s">
        <v>171</v>
      </c>
      <c r="B140" s="45">
        <v>0</v>
      </c>
      <c r="C140" s="47">
        <v>0</v>
      </c>
    </row>
    <row r="141" s="37" customFormat="1" ht="20.1" customHeight="1" spans="1:3">
      <c r="A141" s="19" t="s">
        <v>172</v>
      </c>
      <c r="B141" s="45">
        <v>0</v>
      </c>
      <c r="C141" s="47">
        <v>0</v>
      </c>
    </row>
    <row r="142" s="37" customFormat="1" ht="20.1" customHeight="1" spans="1:3">
      <c r="A142" s="19" t="s">
        <v>173</v>
      </c>
      <c r="B142" s="45">
        <v>0</v>
      </c>
      <c r="C142" s="47">
        <v>0</v>
      </c>
    </row>
    <row r="143" s="37" customFormat="1" ht="20.1" customHeight="1" spans="1:3">
      <c r="A143" s="19" t="s">
        <v>174</v>
      </c>
      <c r="B143" s="45">
        <v>0</v>
      </c>
      <c r="C143" s="47">
        <v>0</v>
      </c>
    </row>
    <row r="144" s="37" customFormat="1" ht="20.1" customHeight="1" spans="1:3">
      <c r="A144" s="19" t="s">
        <v>175</v>
      </c>
      <c r="B144" s="45">
        <v>0</v>
      </c>
      <c r="C144" s="47">
        <v>0</v>
      </c>
    </row>
    <row r="145" s="37" customFormat="1" ht="20.1" customHeight="1" spans="1:3">
      <c r="A145" s="19" t="s">
        <v>176</v>
      </c>
      <c r="B145" s="45">
        <v>0</v>
      </c>
      <c r="C145" s="47">
        <v>0</v>
      </c>
    </row>
    <row r="146" s="37" customFormat="1" ht="20.1" customHeight="1" spans="1:3">
      <c r="A146" s="44" t="s">
        <v>177</v>
      </c>
      <c r="B146" s="45">
        <f>SUM(B147:B152)</f>
        <v>0</v>
      </c>
      <c r="C146" s="47">
        <f>SUM(C147:C152)</f>
        <v>0</v>
      </c>
    </row>
    <row r="147" s="37" customFormat="1" ht="20.1" customHeight="1" spans="1:3">
      <c r="A147" s="19" t="s">
        <v>178</v>
      </c>
      <c r="B147" s="45">
        <v>0</v>
      </c>
      <c r="C147" s="47">
        <v>0</v>
      </c>
    </row>
    <row r="148" s="37" customFormat="1" ht="20.1" customHeight="1" spans="1:3">
      <c r="A148" s="19" t="s">
        <v>179</v>
      </c>
      <c r="B148" s="45">
        <v>0</v>
      </c>
      <c r="C148" s="47">
        <v>0</v>
      </c>
    </row>
    <row r="149" s="37" customFormat="1" ht="20.1" customHeight="1" spans="1:3">
      <c r="A149" s="19" t="s">
        <v>180</v>
      </c>
      <c r="B149" s="45">
        <v>0</v>
      </c>
      <c r="C149" s="47">
        <v>0</v>
      </c>
    </row>
    <row r="150" s="37" customFormat="1" ht="20.1" customHeight="1" spans="1:3">
      <c r="A150" s="19" t="s">
        <v>181</v>
      </c>
      <c r="B150" s="45">
        <v>0</v>
      </c>
      <c r="C150" s="47">
        <v>0</v>
      </c>
    </row>
    <row r="151" s="37" customFormat="1" ht="20.1" customHeight="1" spans="1:3">
      <c r="A151" s="19" t="s">
        <v>182</v>
      </c>
      <c r="B151" s="45">
        <v>0</v>
      </c>
      <c r="C151" s="47">
        <v>0</v>
      </c>
    </row>
    <row r="152" s="37" customFormat="1" ht="20.1" customHeight="1" spans="1:3">
      <c r="A152" s="19" t="s">
        <v>183</v>
      </c>
      <c r="B152" s="45">
        <v>0</v>
      </c>
      <c r="C152" s="47">
        <v>0</v>
      </c>
    </row>
    <row r="153" s="37" customFormat="1" ht="20.1" customHeight="1" spans="1:3">
      <c r="A153" s="44" t="s">
        <v>184</v>
      </c>
      <c r="B153" s="45">
        <f>SUM(B154:B161)</f>
        <v>0</v>
      </c>
      <c r="C153" s="47">
        <f>SUM(C154:C161)</f>
        <v>0</v>
      </c>
    </row>
    <row r="154" s="37" customFormat="1" ht="20.1" customHeight="1" spans="1:3">
      <c r="A154" s="19" t="s">
        <v>185</v>
      </c>
      <c r="B154" s="45">
        <v>0</v>
      </c>
      <c r="C154" s="47">
        <v>0</v>
      </c>
    </row>
    <row r="155" s="37" customFormat="1" ht="20.1" customHeight="1" spans="1:3">
      <c r="A155" s="19" t="s">
        <v>186</v>
      </c>
      <c r="B155" s="45">
        <v>0</v>
      </c>
      <c r="C155" s="47">
        <v>0</v>
      </c>
    </row>
    <row r="156" s="37" customFormat="1" ht="20.1" customHeight="1" spans="1:3">
      <c r="A156" s="19" t="s">
        <v>187</v>
      </c>
      <c r="B156" s="45">
        <v>0</v>
      </c>
      <c r="C156" s="47">
        <v>0</v>
      </c>
    </row>
    <row r="157" s="37" customFormat="1" ht="20.1" customHeight="1" spans="1:3">
      <c r="A157" s="19" t="s">
        <v>188</v>
      </c>
      <c r="B157" s="45">
        <v>0</v>
      </c>
      <c r="C157" s="47">
        <v>0</v>
      </c>
    </row>
    <row r="158" s="37" customFormat="1" ht="20.1" customHeight="1" spans="1:3">
      <c r="A158" s="19" t="s">
        <v>189</v>
      </c>
      <c r="B158" s="45">
        <v>0</v>
      </c>
      <c r="C158" s="47">
        <v>0</v>
      </c>
    </row>
    <row r="159" s="37" customFormat="1" ht="20.1" customHeight="1" spans="1:3">
      <c r="A159" s="19" t="s">
        <v>190</v>
      </c>
      <c r="B159" s="45">
        <v>0</v>
      </c>
      <c r="C159" s="47">
        <v>0</v>
      </c>
    </row>
    <row r="160" s="37" customFormat="1" ht="20.1" customHeight="1" spans="1:3">
      <c r="A160" s="19" t="s">
        <v>191</v>
      </c>
      <c r="B160" s="45">
        <v>0</v>
      </c>
      <c r="C160" s="47">
        <v>0</v>
      </c>
    </row>
    <row r="161" s="37" customFormat="1" ht="20.1" customHeight="1" spans="1:3">
      <c r="A161" s="19" t="s">
        <v>192</v>
      </c>
      <c r="B161" s="45">
        <v>0</v>
      </c>
      <c r="C161" s="47">
        <v>0</v>
      </c>
    </row>
    <row r="162" s="37" customFormat="1" ht="20.1" customHeight="1" spans="1:3">
      <c r="A162" s="44" t="s">
        <v>193</v>
      </c>
      <c r="B162" s="45">
        <f>SUM(B163:B164)</f>
        <v>0</v>
      </c>
      <c r="C162" s="47">
        <f>SUM(C163:C164)</f>
        <v>0</v>
      </c>
    </row>
    <row r="163" s="37" customFormat="1" ht="20.1" customHeight="1" spans="1:3">
      <c r="A163" s="19" t="s">
        <v>194</v>
      </c>
      <c r="B163" s="45">
        <v>0</v>
      </c>
      <c r="C163" s="47">
        <v>0</v>
      </c>
    </row>
    <row r="164" s="37" customFormat="1" ht="20.1" customHeight="1" spans="1:3">
      <c r="A164" s="19" t="s">
        <v>195</v>
      </c>
      <c r="B164" s="45">
        <v>0</v>
      </c>
      <c r="C164" s="47">
        <v>0</v>
      </c>
    </row>
    <row r="165" s="37" customFormat="1" ht="20.1" customHeight="1" spans="1:3">
      <c r="A165" s="44" t="s">
        <v>196</v>
      </c>
      <c r="B165" s="45">
        <f>SUM(B166:B167)</f>
        <v>0</v>
      </c>
      <c r="C165" s="47">
        <f>SUM(C166:C167)</f>
        <v>0</v>
      </c>
    </row>
    <row r="166" s="37" customFormat="1" ht="20.1" customHeight="1" spans="1:3">
      <c r="A166" s="19" t="s">
        <v>194</v>
      </c>
      <c r="B166" s="45">
        <v>0</v>
      </c>
      <c r="C166" s="47">
        <v>0</v>
      </c>
    </row>
    <row r="167" s="37" customFormat="1" ht="20.1" customHeight="1" spans="1:3">
      <c r="A167" s="19" t="s">
        <v>197</v>
      </c>
      <c r="B167" s="45">
        <v>0</v>
      </c>
      <c r="C167" s="47">
        <v>0</v>
      </c>
    </row>
    <row r="168" s="37" customFormat="1" ht="20.1" customHeight="1" spans="1:3">
      <c r="A168" s="44" t="s">
        <v>198</v>
      </c>
      <c r="B168" s="45">
        <v>0</v>
      </c>
      <c r="C168" s="47">
        <v>0</v>
      </c>
    </row>
    <row r="169" s="37" customFormat="1" ht="20.1" customHeight="1" spans="1:3">
      <c r="A169" s="44" t="s">
        <v>199</v>
      </c>
      <c r="B169" s="45">
        <f>SUM(B170:B172)</f>
        <v>0</v>
      </c>
      <c r="C169" s="47">
        <f>SUM(C170:C172)</f>
        <v>0</v>
      </c>
    </row>
    <row r="170" s="37" customFormat="1" ht="20.1" customHeight="1" spans="1:3">
      <c r="A170" s="19" t="s">
        <v>200</v>
      </c>
      <c r="B170" s="45">
        <v>0</v>
      </c>
      <c r="C170" s="47">
        <v>0</v>
      </c>
    </row>
    <row r="171" s="37" customFormat="1" ht="20.1" customHeight="1" spans="1:3">
      <c r="A171" s="19" t="s">
        <v>201</v>
      </c>
      <c r="B171" s="45">
        <v>0</v>
      </c>
      <c r="C171" s="47">
        <v>0</v>
      </c>
    </row>
    <row r="172" s="37" customFormat="1" ht="20.1" customHeight="1" spans="1:3">
      <c r="A172" s="19" t="s">
        <v>202</v>
      </c>
      <c r="B172" s="45">
        <v>0</v>
      </c>
      <c r="C172" s="47">
        <v>0</v>
      </c>
    </row>
    <row r="173" s="37" customFormat="1" ht="20.1" customHeight="1" spans="1:3">
      <c r="A173" s="44" t="s">
        <v>203</v>
      </c>
      <c r="B173" s="45">
        <f>B174</f>
        <v>0</v>
      </c>
      <c r="C173" s="47">
        <f>C174</f>
        <v>0</v>
      </c>
    </row>
    <row r="174" s="37" customFormat="1" ht="20.1" customHeight="1" spans="1:3">
      <c r="A174" s="44" t="s">
        <v>204</v>
      </c>
      <c r="B174" s="45">
        <f>SUM(B175:B177)</f>
        <v>0</v>
      </c>
      <c r="C174" s="47">
        <f>SUM(C175:C177)</f>
        <v>0</v>
      </c>
    </row>
    <row r="175" s="37" customFormat="1" ht="20.1" customHeight="1" spans="1:3">
      <c r="A175" s="19" t="s">
        <v>205</v>
      </c>
      <c r="B175" s="45">
        <v>0</v>
      </c>
      <c r="C175" s="47">
        <v>0</v>
      </c>
    </row>
    <row r="176" s="37" customFormat="1" ht="20.1" customHeight="1" spans="1:3">
      <c r="A176" s="19" t="s">
        <v>206</v>
      </c>
      <c r="B176" s="45">
        <v>0</v>
      </c>
      <c r="C176" s="47">
        <v>0</v>
      </c>
    </row>
    <row r="177" s="37" customFormat="1" ht="20.1" customHeight="1" spans="1:3">
      <c r="A177" s="19" t="s">
        <v>207</v>
      </c>
      <c r="B177" s="45">
        <v>0</v>
      </c>
      <c r="C177" s="47">
        <v>0</v>
      </c>
    </row>
    <row r="178" s="37" customFormat="1" ht="20.1" customHeight="1" spans="1:3">
      <c r="A178" s="44" t="s">
        <v>208</v>
      </c>
      <c r="B178" s="45">
        <f>B179</f>
        <v>0</v>
      </c>
      <c r="C178" s="47">
        <f>C179</f>
        <v>0</v>
      </c>
    </row>
    <row r="179" s="37" customFormat="1" ht="20.1" customHeight="1" spans="1:3">
      <c r="A179" s="44" t="s">
        <v>209</v>
      </c>
      <c r="B179" s="45">
        <f>SUM(B180:B181)</f>
        <v>0</v>
      </c>
      <c r="C179" s="47">
        <f>SUM(C180:C181)</f>
        <v>0</v>
      </c>
    </row>
    <row r="180" s="37" customFormat="1" ht="20.1" customHeight="1" spans="1:3">
      <c r="A180" s="19" t="s">
        <v>210</v>
      </c>
      <c r="B180" s="45">
        <v>0</v>
      </c>
      <c r="C180" s="47">
        <v>0</v>
      </c>
    </row>
    <row r="181" s="37" customFormat="1" ht="20.1" customHeight="1" spans="1:3">
      <c r="A181" s="19" t="s">
        <v>211</v>
      </c>
      <c r="B181" s="45">
        <v>0</v>
      </c>
      <c r="C181" s="47">
        <v>0</v>
      </c>
    </row>
    <row r="182" s="37" customFormat="1" ht="20.1" customHeight="1" spans="1:3">
      <c r="A182" s="44" t="s">
        <v>212</v>
      </c>
      <c r="B182" s="45">
        <f>B183+B187+B196</f>
        <v>8700</v>
      </c>
      <c r="C182" s="47">
        <f>C183+C187+C196</f>
        <v>0</v>
      </c>
    </row>
    <row r="183" s="37" customFormat="1" ht="20.1" customHeight="1" spans="1:3">
      <c r="A183" s="44" t="s">
        <v>213</v>
      </c>
      <c r="B183" s="45">
        <f>SUM(B184:B186)</f>
        <v>8700</v>
      </c>
      <c r="C183" s="47">
        <f>SUM(C184:C186)</f>
        <v>0</v>
      </c>
    </row>
    <row r="184" s="37" customFormat="1" ht="20.1" customHeight="1" spans="1:3">
      <c r="A184" s="19" t="s">
        <v>214</v>
      </c>
      <c r="B184" s="45">
        <v>8700</v>
      </c>
      <c r="C184" s="47">
        <v>0</v>
      </c>
    </row>
    <row r="185" s="37" customFormat="1" ht="20.1" customHeight="1" spans="1:3">
      <c r="A185" s="19" t="s">
        <v>215</v>
      </c>
      <c r="B185" s="45">
        <v>0</v>
      </c>
      <c r="C185" s="47">
        <v>0</v>
      </c>
    </row>
    <row r="186" s="37" customFormat="1" ht="20.1" customHeight="1" spans="1:3">
      <c r="A186" s="19" t="s">
        <v>216</v>
      </c>
      <c r="B186" s="45">
        <v>0</v>
      </c>
      <c r="C186" s="47">
        <v>0</v>
      </c>
    </row>
    <row r="187" s="37" customFormat="1" ht="20.1" customHeight="1" spans="1:3">
      <c r="A187" s="44" t="s">
        <v>217</v>
      </c>
      <c r="B187" s="45">
        <f>SUM(B188:B195)</f>
        <v>0</v>
      </c>
      <c r="C187" s="47">
        <f>SUM(C188:C195)</f>
        <v>0</v>
      </c>
    </row>
    <row r="188" s="37" customFormat="1" ht="20.1" customHeight="1" spans="1:3">
      <c r="A188" s="19" t="s">
        <v>218</v>
      </c>
      <c r="B188" s="45">
        <v>0</v>
      </c>
      <c r="C188" s="47">
        <v>0</v>
      </c>
    </row>
    <row r="189" s="37" customFormat="1" ht="20.1" customHeight="1" spans="1:3">
      <c r="A189" s="19" t="s">
        <v>219</v>
      </c>
      <c r="B189" s="45">
        <v>0</v>
      </c>
      <c r="C189" s="47">
        <v>0</v>
      </c>
    </row>
    <row r="190" s="37" customFormat="1" ht="20.1" customHeight="1" spans="1:3">
      <c r="A190" s="19" t="s">
        <v>220</v>
      </c>
      <c r="B190" s="45">
        <v>0</v>
      </c>
      <c r="C190" s="47">
        <v>0</v>
      </c>
    </row>
    <row r="191" s="37" customFormat="1" ht="20.1" customHeight="1" spans="1:3">
      <c r="A191" s="19" t="s">
        <v>221</v>
      </c>
      <c r="B191" s="45">
        <v>0</v>
      </c>
      <c r="C191" s="47">
        <v>0</v>
      </c>
    </row>
    <row r="192" s="37" customFormat="1" ht="20.1" customHeight="1" spans="1:3">
      <c r="A192" s="19" t="s">
        <v>222</v>
      </c>
      <c r="B192" s="45">
        <v>0</v>
      </c>
      <c r="C192" s="47">
        <v>0</v>
      </c>
    </row>
    <row r="193" s="37" customFormat="1" ht="20.1" customHeight="1" spans="1:3">
      <c r="A193" s="19" t="s">
        <v>223</v>
      </c>
      <c r="B193" s="45">
        <v>0</v>
      </c>
      <c r="C193" s="47">
        <v>0</v>
      </c>
    </row>
    <row r="194" s="37" customFormat="1" ht="20.1" customHeight="1" spans="1:3">
      <c r="A194" s="19" t="s">
        <v>224</v>
      </c>
      <c r="B194" s="45">
        <v>0</v>
      </c>
      <c r="C194" s="47">
        <v>0</v>
      </c>
    </row>
    <row r="195" s="37" customFormat="1" ht="20.1" customHeight="1" spans="1:3">
      <c r="A195" s="19" t="s">
        <v>225</v>
      </c>
      <c r="B195" s="45">
        <v>0</v>
      </c>
      <c r="C195" s="47">
        <v>0</v>
      </c>
    </row>
    <row r="196" s="37" customFormat="1" ht="20.1" customHeight="1" spans="1:3">
      <c r="A196" s="44" t="s">
        <v>226</v>
      </c>
      <c r="B196" s="45">
        <f>SUM(B197:B207)</f>
        <v>0</v>
      </c>
      <c r="C196" s="47">
        <f>SUM(C197:C207)</f>
        <v>0</v>
      </c>
    </row>
    <row r="197" s="37" customFormat="1" ht="20.1" customHeight="1" spans="1:3">
      <c r="A197" s="19" t="s">
        <v>227</v>
      </c>
      <c r="B197" s="45">
        <v>0</v>
      </c>
      <c r="C197" s="47">
        <v>0</v>
      </c>
    </row>
    <row r="198" s="37" customFormat="1" ht="20.1" customHeight="1" spans="1:3">
      <c r="A198" s="19" t="s">
        <v>228</v>
      </c>
      <c r="B198" s="45">
        <v>0</v>
      </c>
      <c r="C198" s="47">
        <v>0</v>
      </c>
    </row>
    <row r="199" s="37" customFormat="1" ht="20.1" customHeight="1" spans="1:3">
      <c r="A199" s="19" t="s">
        <v>229</v>
      </c>
      <c r="B199" s="45"/>
      <c r="C199" s="47"/>
    </row>
    <row r="200" s="37" customFormat="1" ht="20.1" customHeight="1" spans="1:3">
      <c r="A200" s="19" t="s">
        <v>230</v>
      </c>
      <c r="B200" s="45"/>
      <c r="C200" s="47"/>
    </row>
    <row r="201" s="37" customFormat="1" ht="20.1" customHeight="1" spans="1:3">
      <c r="A201" s="19" t="s">
        <v>231</v>
      </c>
      <c r="B201" s="45">
        <v>0</v>
      </c>
      <c r="C201" s="47">
        <v>0</v>
      </c>
    </row>
    <row r="202" s="37" customFormat="1" ht="20.1" customHeight="1" spans="1:3">
      <c r="A202" s="19" t="s">
        <v>232</v>
      </c>
      <c r="B202" s="45"/>
      <c r="C202" s="47"/>
    </row>
    <row r="203" s="37" customFormat="1" ht="20.1" customHeight="1" spans="1:3">
      <c r="A203" s="19" t="s">
        <v>233</v>
      </c>
      <c r="B203" s="45">
        <v>0</v>
      </c>
      <c r="C203" s="47">
        <v>0</v>
      </c>
    </row>
    <row r="204" s="37" customFormat="1" ht="20.1" customHeight="1" spans="1:3">
      <c r="A204" s="19" t="s">
        <v>234</v>
      </c>
      <c r="B204" s="45">
        <v>0</v>
      </c>
      <c r="C204" s="47">
        <v>0</v>
      </c>
    </row>
    <row r="205" s="37" customFormat="1" ht="20.1" customHeight="1" spans="1:3">
      <c r="A205" s="19" t="s">
        <v>235</v>
      </c>
      <c r="B205" s="45">
        <v>0</v>
      </c>
      <c r="C205" s="47">
        <v>0</v>
      </c>
    </row>
    <row r="206" s="37" customFormat="1" ht="20.1" customHeight="1" spans="1:3">
      <c r="A206" s="19" t="s">
        <v>236</v>
      </c>
      <c r="B206" s="45"/>
      <c r="C206" s="47"/>
    </row>
    <row r="207" s="37" customFormat="1" ht="20.1" customHeight="1" spans="1:3">
      <c r="A207" s="19" t="s">
        <v>237</v>
      </c>
      <c r="B207" s="45">
        <v>0</v>
      </c>
      <c r="C207" s="47">
        <v>0</v>
      </c>
    </row>
    <row r="208" s="37" customFormat="1" ht="20.1" customHeight="1" spans="1:3">
      <c r="A208" s="44" t="s">
        <v>238</v>
      </c>
      <c r="B208" s="45">
        <f>B209</f>
        <v>2656</v>
      </c>
      <c r="C208" s="47">
        <f>C209</f>
        <v>2476</v>
      </c>
    </row>
    <row r="209" s="37" customFormat="1" ht="20.1" customHeight="1" spans="1:3">
      <c r="A209" s="44" t="s">
        <v>239</v>
      </c>
      <c r="B209" s="45">
        <f>SUM(B210:B226)</f>
        <v>2656</v>
      </c>
      <c r="C209" s="47">
        <f>SUM(C210:C226)</f>
        <v>2476</v>
      </c>
    </row>
    <row r="210" s="37" customFormat="1" ht="20.1" customHeight="1" spans="1:3">
      <c r="A210" s="19" t="s">
        <v>240</v>
      </c>
      <c r="B210" s="45">
        <v>0</v>
      </c>
      <c r="C210" s="47">
        <v>0</v>
      </c>
    </row>
    <row r="211" s="37" customFormat="1" ht="20.1" customHeight="1" spans="1:3">
      <c r="A211" s="19" t="s">
        <v>241</v>
      </c>
      <c r="B211" s="45">
        <v>0</v>
      </c>
      <c r="C211" s="47">
        <v>0</v>
      </c>
    </row>
    <row r="212" s="37" customFormat="1" ht="20.1" customHeight="1" spans="1:3">
      <c r="A212" s="19" t="s">
        <v>242</v>
      </c>
      <c r="B212" s="45">
        <v>0</v>
      </c>
      <c r="C212" s="47">
        <v>0</v>
      </c>
    </row>
    <row r="213" s="37" customFormat="1" ht="20.1" customHeight="1" spans="1:3">
      <c r="A213" s="19" t="s">
        <v>243</v>
      </c>
      <c r="B213" s="45">
        <v>2656</v>
      </c>
      <c r="C213" s="47">
        <v>2476</v>
      </c>
    </row>
    <row r="214" s="37" customFormat="1" ht="20.1" customHeight="1" spans="1:3">
      <c r="A214" s="19" t="s">
        <v>244</v>
      </c>
      <c r="B214" s="45">
        <v>0</v>
      </c>
      <c r="C214" s="47">
        <v>0</v>
      </c>
    </row>
    <row r="215" s="37" customFormat="1" ht="20.1" customHeight="1" spans="1:3">
      <c r="A215" s="19" t="s">
        <v>245</v>
      </c>
      <c r="B215" s="45">
        <v>0</v>
      </c>
      <c r="C215" s="47">
        <v>0</v>
      </c>
    </row>
    <row r="216" s="37" customFormat="1" ht="20.1" customHeight="1" spans="1:3">
      <c r="A216" s="19" t="s">
        <v>246</v>
      </c>
      <c r="B216" s="45">
        <v>0</v>
      </c>
      <c r="C216" s="47">
        <v>0</v>
      </c>
    </row>
    <row r="217" s="37" customFormat="1" ht="20.1" customHeight="1" spans="1:3">
      <c r="A217" s="19" t="s">
        <v>247</v>
      </c>
      <c r="B217" s="45">
        <v>0</v>
      </c>
      <c r="C217" s="47">
        <v>0</v>
      </c>
    </row>
    <row r="218" s="37" customFormat="1" ht="20.1" customHeight="1" spans="1:3">
      <c r="A218" s="19" t="s">
        <v>248</v>
      </c>
      <c r="B218" s="45">
        <v>0</v>
      </c>
      <c r="C218" s="47">
        <v>0</v>
      </c>
    </row>
    <row r="219" s="37" customFormat="1" ht="20.1" customHeight="1" spans="1:3">
      <c r="A219" s="19" t="s">
        <v>249</v>
      </c>
      <c r="B219" s="45">
        <v>0</v>
      </c>
      <c r="C219" s="47">
        <v>0</v>
      </c>
    </row>
    <row r="220" s="37" customFormat="1" ht="20.1" customHeight="1" spans="1:3">
      <c r="A220" s="19" t="s">
        <v>250</v>
      </c>
      <c r="B220" s="45">
        <v>0</v>
      </c>
      <c r="C220" s="47">
        <v>0</v>
      </c>
    </row>
    <row r="221" s="37" customFormat="1" ht="20.1" customHeight="1" spans="1:3">
      <c r="A221" s="19" t="s">
        <v>251</v>
      </c>
      <c r="B221" s="45">
        <v>0</v>
      </c>
      <c r="C221" s="47">
        <v>0</v>
      </c>
    </row>
    <row r="222" s="37" customFormat="1" ht="20.1" customHeight="1" spans="1:3">
      <c r="A222" s="19" t="s">
        <v>252</v>
      </c>
      <c r="B222" s="45"/>
      <c r="C222" s="47"/>
    </row>
    <row r="223" s="37" customFormat="1" ht="20.1" customHeight="1" spans="1:3">
      <c r="A223" s="19" t="s">
        <v>253</v>
      </c>
      <c r="B223" s="45">
        <v>0</v>
      </c>
      <c r="C223" s="47">
        <v>0</v>
      </c>
    </row>
    <row r="224" s="37" customFormat="1" ht="20.1" customHeight="1" spans="1:3">
      <c r="A224" s="19" t="s">
        <v>254</v>
      </c>
      <c r="B224" s="45">
        <v>0</v>
      </c>
      <c r="C224" s="47">
        <v>0</v>
      </c>
    </row>
    <row r="225" s="37" customFormat="1" ht="20.1" customHeight="1" spans="1:3">
      <c r="A225" s="19" t="s">
        <v>255</v>
      </c>
      <c r="B225" s="45">
        <v>0</v>
      </c>
      <c r="C225" s="47">
        <v>0</v>
      </c>
    </row>
    <row r="226" s="37" customFormat="1" ht="20.1" customHeight="1" spans="1:3">
      <c r="A226" s="19" t="s">
        <v>256</v>
      </c>
      <c r="B226" s="45">
        <v>0</v>
      </c>
      <c r="C226" s="47">
        <v>0</v>
      </c>
    </row>
    <row r="227" s="37" customFormat="1" ht="20.1" customHeight="1" spans="1:3">
      <c r="A227" s="44" t="s">
        <v>257</v>
      </c>
      <c r="B227" s="45">
        <f>B228</f>
        <v>14</v>
      </c>
      <c r="C227" s="47">
        <f>C228</f>
        <v>14</v>
      </c>
    </row>
    <row r="228" s="37" customFormat="1" ht="20.1" customHeight="1" spans="1:3">
      <c r="A228" s="44" t="s">
        <v>258</v>
      </c>
      <c r="B228" s="45">
        <f>SUM(B229:B245)</f>
        <v>14</v>
      </c>
      <c r="C228" s="47">
        <f>SUM(C229:C245)</f>
        <v>14</v>
      </c>
    </row>
    <row r="229" s="37" customFormat="1" ht="20.1" customHeight="1" spans="1:3">
      <c r="A229" s="19" t="s">
        <v>259</v>
      </c>
      <c r="B229" s="45">
        <v>0</v>
      </c>
      <c r="C229" s="47">
        <v>0</v>
      </c>
    </row>
    <row r="230" s="37" customFormat="1" ht="20.1" customHeight="1" spans="1:3">
      <c r="A230" s="19" t="s">
        <v>260</v>
      </c>
      <c r="B230" s="45">
        <v>0</v>
      </c>
      <c r="C230" s="47">
        <v>0</v>
      </c>
    </row>
    <row r="231" s="37" customFormat="1" ht="20.1" customHeight="1" spans="1:3">
      <c r="A231" s="19" t="s">
        <v>261</v>
      </c>
      <c r="B231" s="45">
        <v>0</v>
      </c>
      <c r="C231" s="47">
        <v>0</v>
      </c>
    </row>
    <row r="232" s="37" customFormat="1" ht="20.1" customHeight="1" spans="1:3">
      <c r="A232" s="19" t="s">
        <v>262</v>
      </c>
      <c r="B232" s="45">
        <v>14</v>
      </c>
      <c r="C232" s="47">
        <v>14</v>
      </c>
    </row>
    <row r="233" s="37" customFormat="1" ht="20.1" customHeight="1" spans="1:3">
      <c r="A233" s="19" t="s">
        <v>263</v>
      </c>
      <c r="B233" s="45">
        <v>0</v>
      </c>
      <c r="C233" s="47">
        <v>0</v>
      </c>
    </row>
    <row r="234" s="37" customFormat="1" ht="20.1" customHeight="1" spans="1:3">
      <c r="A234" s="19" t="s">
        <v>264</v>
      </c>
      <c r="B234" s="45">
        <v>0</v>
      </c>
      <c r="C234" s="47">
        <v>0</v>
      </c>
    </row>
    <row r="235" s="37" customFormat="1" ht="20.1" customHeight="1" spans="1:3">
      <c r="A235" s="19" t="s">
        <v>265</v>
      </c>
      <c r="B235" s="45">
        <v>0</v>
      </c>
      <c r="C235" s="47">
        <v>0</v>
      </c>
    </row>
    <row r="236" s="37" customFormat="1" ht="20.1" customHeight="1" spans="1:3">
      <c r="A236" s="19" t="s">
        <v>266</v>
      </c>
      <c r="B236" s="45">
        <v>0</v>
      </c>
      <c r="C236" s="47">
        <v>0</v>
      </c>
    </row>
    <row r="237" s="37" customFormat="1" ht="20.1" customHeight="1" spans="1:3">
      <c r="A237" s="19" t="s">
        <v>267</v>
      </c>
      <c r="B237" s="45">
        <v>0</v>
      </c>
      <c r="C237" s="47">
        <v>0</v>
      </c>
    </row>
    <row r="238" s="37" customFormat="1" ht="20.1" customHeight="1" spans="1:3">
      <c r="A238" s="19" t="s">
        <v>268</v>
      </c>
      <c r="B238" s="45">
        <v>0</v>
      </c>
      <c r="C238" s="47">
        <v>0</v>
      </c>
    </row>
    <row r="239" s="37" customFormat="1" ht="20.1" customHeight="1" spans="1:3">
      <c r="A239" s="19" t="s">
        <v>269</v>
      </c>
      <c r="B239" s="45">
        <v>0</v>
      </c>
      <c r="C239" s="47">
        <v>0</v>
      </c>
    </row>
    <row r="240" s="37" customFormat="1" ht="20.1" customHeight="1" spans="1:3">
      <c r="A240" s="19" t="s">
        <v>270</v>
      </c>
      <c r="B240" s="45">
        <v>0</v>
      </c>
      <c r="C240" s="47">
        <v>0</v>
      </c>
    </row>
    <row r="241" s="37" customFormat="1" ht="20.1" customHeight="1" spans="1:3">
      <c r="A241" s="19" t="s">
        <v>271</v>
      </c>
      <c r="B241" s="45">
        <v>0</v>
      </c>
      <c r="C241" s="47">
        <v>0</v>
      </c>
    </row>
    <row r="242" s="37" customFormat="1" ht="20.1" customHeight="1" spans="1:3">
      <c r="A242" s="19" t="s">
        <v>272</v>
      </c>
      <c r="B242" s="45">
        <v>0</v>
      </c>
      <c r="C242" s="47">
        <v>0</v>
      </c>
    </row>
    <row r="243" s="37" customFormat="1" ht="20.1" customHeight="1" spans="1:3">
      <c r="A243" s="19" t="s">
        <v>273</v>
      </c>
      <c r="B243" s="45">
        <v>0</v>
      </c>
      <c r="C243" s="47">
        <v>0</v>
      </c>
    </row>
    <row r="244" s="37" customFormat="1" ht="20.1" customHeight="1" spans="1:3">
      <c r="A244" s="19" t="s">
        <v>274</v>
      </c>
      <c r="B244" s="45">
        <v>0</v>
      </c>
      <c r="C244" s="47">
        <v>0</v>
      </c>
    </row>
    <row r="245" s="37" customFormat="1" ht="20.1" customHeight="1" spans="1:3">
      <c r="A245" s="19" t="s">
        <v>275</v>
      </c>
      <c r="B245" s="45">
        <v>0</v>
      </c>
      <c r="C245" s="47">
        <v>0</v>
      </c>
    </row>
    <row r="246" s="37" customFormat="1" ht="20.1" customHeight="1" spans="1:3">
      <c r="A246" s="44" t="s">
        <v>276</v>
      </c>
      <c r="B246" s="45">
        <f>B247</f>
        <v>0</v>
      </c>
      <c r="C246" s="45">
        <f>C247</f>
        <v>0</v>
      </c>
    </row>
    <row r="247" s="37" customFormat="1" ht="20.1" customHeight="1" spans="1:3">
      <c r="A247" s="44" t="s">
        <v>277</v>
      </c>
      <c r="B247" s="45">
        <f>B248</f>
        <v>0</v>
      </c>
      <c r="C247" s="45">
        <f>C248</f>
        <v>0</v>
      </c>
    </row>
    <row r="248" s="37" customFormat="1" ht="20.1" customHeight="1" spans="1:3">
      <c r="A248" s="19" t="s">
        <v>278</v>
      </c>
      <c r="B248" s="45">
        <v>0</v>
      </c>
      <c r="C248" s="47"/>
    </row>
    <row r="249" s="37" customFormat="1" ht="20.1" customHeight="1" spans="1:3">
      <c r="A249" s="36" t="s">
        <v>279</v>
      </c>
      <c r="B249" s="48">
        <f>SUM(B5,B13,B28,B40,B51,B97,B121,B173,B178,B182,B208,B227,B246)</f>
        <v>26704</v>
      </c>
      <c r="C249" s="48">
        <f>SUM(C5,C13,C28,C40,C51,C97,C121,C173,C178,C182,C208,C227,C246)</f>
        <v>20590</v>
      </c>
    </row>
    <row r="250" s="37" customFormat="1" ht="20.1" customHeight="1" spans="1:3">
      <c r="A250" s="49" t="s">
        <v>280</v>
      </c>
      <c r="B250" s="27"/>
      <c r="C250" s="47"/>
    </row>
    <row r="251" s="37" customFormat="1" ht="20.1" customHeight="1" spans="1:3">
      <c r="A251" s="18" t="s">
        <v>281</v>
      </c>
      <c r="B251" s="50"/>
      <c r="C251" s="47"/>
    </row>
    <row r="252" s="37" customFormat="1" ht="20.1" customHeight="1" spans="1:3">
      <c r="A252" s="18" t="s">
        <v>282</v>
      </c>
      <c r="B252" s="50"/>
      <c r="C252" s="47"/>
    </row>
    <row r="253" s="37" customFormat="1" ht="20.1" customHeight="1" spans="1:3">
      <c r="A253" s="18" t="s">
        <v>283</v>
      </c>
      <c r="B253" s="50"/>
      <c r="C253" s="47"/>
    </row>
    <row r="254" s="37" customFormat="1" ht="20.1" customHeight="1" spans="1:3">
      <c r="A254" s="18" t="s">
        <v>284</v>
      </c>
      <c r="B254" s="50">
        <v>39583</v>
      </c>
      <c r="C254" s="47">
        <v>42510</v>
      </c>
    </row>
    <row r="255" s="37" customFormat="1" ht="20.1" customHeight="1" spans="1:3">
      <c r="A255" s="18" t="s">
        <v>285</v>
      </c>
      <c r="B255" s="50"/>
      <c r="C255" s="47"/>
    </row>
    <row r="256" s="37" customFormat="1" ht="20.1" customHeight="1" spans="1:3">
      <c r="A256" s="51" t="s">
        <v>286</v>
      </c>
      <c r="B256" s="52">
        <v>4588</v>
      </c>
      <c r="C256" s="47">
        <v>10670</v>
      </c>
    </row>
    <row r="257" s="37" customFormat="1" ht="20.1" customHeight="1" spans="1:3">
      <c r="A257" s="51" t="s">
        <v>287</v>
      </c>
      <c r="B257" s="52"/>
      <c r="C257" s="47"/>
    </row>
    <row r="258" s="37" customFormat="1" ht="20.1" customHeight="1" spans="1:3">
      <c r="A258" s="51"/>
      <c r="B258" s="52"/>
      <c r="C258" s="47"/>
    </row>
    <row r="259" s="37" customFormat="1" ht="20.1" customHeight="1" spans="1:3">
      <c r="A259" s="51"/>
      <c r="B259" s="52"/>
      <c r="C259" s="47"/>
    </row>
    <row r="260" s="37" customFormat="1" ht="20.1" customHeight="1" spans="1:3">
      <c r="A260" s="51"/>
      <c r="B260" s="52"/>
      <c r="C260" s="47"/>
    </row>
    <row r="261" s="37" customFormat="1" ht="20.1" customHeight="1" spans="1:3">
      <c r="A261" s="51"/>
      <c r="B261" s="52"/>
      <c r="C261" s="47"/>
    </row>
    <row r="262" s="37" customFormat="1" ht="20.1" customHeight="1" spans="1:3">
      <c r="A262" s="36" t="s">
        <v>288</v>
      </c>
      <c r="B262" s="18">
        <f>SUM(B249:B257)</f>
        <v>70875</v>
      </c>
      <c r="C262" s="47">
        <f>SUM(C249:C257)</f>
        <v>73770</v>
      </c>
    </row>
    <row r="263" s="37" customFormat="1" ht="20.1" customHeight="1" spans="2:2">
      <c r="B263" s="38"/>
    </row>
    <row r="264" s="37" customFormat="1" ht="20.1" customHeight="1" spans="2:2">
      <c r="B264" s="38"/>
    </row>
    <row r="265" s="37" customFormat="1" ht="20.1" customHeight="1" spans="2:2">
      <c r="B265" s="38"/>
    </row>
    <row r="266" s="37" customFormat="1" ht="20.1" customHeight="1" spans="2:2">
      <c r="B266" s="38"/>
    </row>
    <row r="267" s="37" customFormat="1" ht="20.1" customHeight="1" spans="2:2">
      <c r="B267" s="38"/>
    </row>
  </sheetData>
  <mergeCells count="2">
    <mergeCell ref="A1:C1"/>
    <mergeCell ref="A3:C3"/>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
  <sheetViews>
    <sheetView workbookViewId="0">
      <selection activeCell="B48" sqref="B48"/>
    </sheetView>
  </sheetViews>
  <sheetFormatPr defaultColWidth="10.8571428571429" defaultRowHeight="12" outlineLevelCol="2"/>
  <cols>
    <col min="1" max="1" width="65.1428571428571" style="22" customWidth="1"/>
    <col min="2" max="2" width="10.8571428571429" style="22"/>
    <col min="3" max="3" width="9.71428571428571" style="22" customWidth="1"/>
    <col min="4" max="16384" width="10.8571428571429" style="22"/>
  </cols>
  <sheetData>
    <row r="1" ht="20.25" spans="1:3">
      <c r="A1" s="23" t="s">
        <v>290</v>
      </c>
      <c r="C1" s="23"/>
    </row>
    <row r="2" ht="18" customHeight="1" spans="1:3">
      <c r="A2" s="24"/>
      <c r="C2" s="25" t="s">
        <v>1</v>
      </c>
    </row>
    <row r="3" s="20" customFormat="1" ht="31.5" customHeight="1" spans="1:3">
      <c r="A3" s="26" t="s">
        <v>291</v>
      </c>
      <c r="B3" s="27" t="s">
        <v>4</v>
      </c>
      <c r="C3" s="28" t="s">
        <v>5</v>
      </c>
    </row>
    <row r="4" s="20" customFormat="1" ht="27.75" customHeight="1" spans="1:3">
      <c r="A4" s="29"/>
      <c r="B4" s="27"/>
      <c r="C4" s="30"/>
    </row>
    <row r="5" ht="18.4" customHeight="1" spans="1:3">
      <c r="A5" s="31" t="s">
        <v>292</v>
      </c>
      <c r="B5" s="18">
        <v>11</v>
      </c>
      <c r="C5" s="18">
        <v>11</v>
      </c>
    </row>
    <row r="6" ht="18.4" customHeight="1" spans="1:3">
      <c r="A6" s="31" t="s">
        <v>293</v>
      </c>
      <c r="B6" s="32">
        <v>2798</v>
      </c>
      <c r="C6" s="32">
        <v>2798</v>
      </c>
    </row>
    <row r="7" ht="18.4" customHeight="1" spans="1:3">
      <c r="A7" s="31" t="s">
        <v>294</v>
      </c>
      <c r="B7" s="32"/>
      <c r="C7" s="32"/>
    </row>
    <row r="8" ht="18.4" customHeight="1" spans="1:3">
      <c r="A8" s="17" t="s">
        <v>295</v>
      </c>
      <c r="B8" s="18"/>
      <c r="C8" s="18"/>
    </row>
    <row r="9" ht="18.4" customHeight="1" spans="1:3">
      <c r="A9" s="17" t="s">
        <v>296</v>
      </c>
      <c r="B9" s="18"/>
      <c r="C9" s="18"/>
    </row>
    <row r="10" ht="18.4" customHeight="1" spans="1:3">
      <c r="A10" s="17" t="s">
        <v>297</v>
      </c>
      <c r="B10" s="18"/>
      <c r="C10" s="18"/>
    </row>
    <row r="11" ht="18.4" customHeight="1" spans="1:3">
      <c r="A11" s="17" t="s">
        <v>298</v>
      </c>
      <c r="B11" s="18"/>
      <c r="C11" s="18"/>
    </row>
    <row r="12" ht="18.4" customHeight="1" spans="1:3">
      <c r="A12" s="17" t="s">
        <v>299</v>
      </c>
      <c r="B12" s="18"/>
      <c r="C12" s="18"/>
    </row>
    <row r="13" ht="18.4" customHeight="1" spans="1:3">
      <c r="A13" s="17" t="s">
        <v>300</v>
      </c>
      <c r="B13" s="18"/>
      <c r="C13" s="18"/>
    </row>
    <row r="14" ht="18.4" customHeight="1" spans="1:3">
      <c r="A14" s="17" t="s">
        <v>301</v>
      </c>
      <c r="B14" s="18"/>
      <c r="C14" s="18"/>
    </row>
    <row r="15" ht="18.4" customHeight="1" spans="1:3">
      <c r="A15" s="33" t="s">
        <v>302</v>
      </c>
      <c r="B15" s="18"/>
      <c r="C15" s="18"/>
    </row>
    <row r="16" ht="18.4" customHeight="1" spans="1:3">
      <c r="A16" s="33" t="s">
        <v>303</v>
      </c>
      <c r="B16" s="32"/>
      <c r="C16" s="32"/>
    </row>
    <row r="17" ht="18.4" customHeight="1" spans="1:3">
      <c r="A17" s="33" t="s">
        <v>304</v>
      </c>
      <c r="B17" s="18"/>
      <c r="C17" s="18"/>
    </row>
    <row r="18" ht="18.4" customHeight="1" spans="1:3">
      <c r="A18" s="33" t="s">
        <v>305</v>
      </c>
      <c r="B18" s="18"/>
      <c r="C18" s="18"/>
    </row>
    <row r="19" ht="18.4" customHeight="1" spans="1:3">
      <c r="A19" s="33" t="s">
        <v>306</v>
      </c>
      <c r="B19" s="18"/>
      <c r="C19" s="18"/>
    </row>
    <row r="20" ht="18.4" customHeight="1" spans="1:3">
      <c r="A20" s="33" t="s">
        <v>307</v>
      </c>
      <c r="B20" s="18"/>
      <c r="C20" s="18"/>
    </row>
    <row r="21" ht="18.4" customHeight="1" spans="1:3">
      <c r="A21" s="33" t="s">
        <v>308</v>
      </c>
      <c r="B21" s="18"/>
      <c r="C21" s="18"/>
    </row>
    <row r="22" ht="18.4" customHeight="1" spans="1:3">
      <c r="A22" s="33" t="s">
        <v>309</v>
      </c>
      <c r="B22" s="18"/>
      <c r="C22" s="18"/>
    </row>
    <row r="23" ht="18.4" customHeight="1" spans="1:3">
      <c r="A23" s="33" t="s">
        <v>310</v>
      </c>
      <c r="B23" s="18"/>
      <c r="C23" s="18"/>
    </row>
    <row r="24" ht="18.4" customHeight="1" spans="1:3">
      <c r="A24" s="33" t="s">
        <v>311</v>
      </c>
      <c r="B24" s="18"/>
      <c r="C24" s="18"/>
    </row>
    <row r="25" ht="18.4" customHeight="1" spans="1:3">
      <c r="A25" s="33" t="s">
        <v>312</v>
      </c>
      <c r="B25" s="18"/>
      <c r="C25" s="18"/>
    </row>
    <row r="26" ht="18.4" customHeight="1" spans="1:3">
      <c r="A26" s="33" t="s">
        <v>313</v>
      </c>
      <c r="B26" s="18"/>
      <c r="C26" s="18"/>
    </row>
    <row r="27" ht="18.4" customHeight="1" spans="1:3">
      <c r="A27" s="33" t="s">
        <v>314</v>
      </c>
      <c r="B27" s="18"/>
      <c r="C27" s="18"/>
    </row>
    <row r="28" ht="18.4" customHeight="1" spans="1:3">
      <c r="A28" s="33" t="s">
        <v>315</v>
      </c>
      <c r="B28" s="18"/>
      <c r="C28" s="18"/>
    </row>
    <row r="29" ht="18.4" customHeight="1" spans="1:3">
      <c r="A29" s="33" t="s">
        <v>316</v>
      </c>
      <c r="B29" s="32">
        <v>50</v>
      </c>
      <c r="C29" s="32">
        <v>50</v>
      </c>
    </row>
    <row r="30" s="21" customFormat="1" ht="18.4" customHeight="1" spans="1:3">
      <c r="A30" s="34" t="s">
        <v>212</v>
      </c>
      <c r="B30" s="35">
        <f>SUM(B31:B33)</f>
        <v>1619</v>
      </c>
      <c r="C30" s="35">
        <f>SUM(C31:C33)</f>
        <v>1619</v>
      </c>
    </row>
    <row r="31" ht="18.4" customHeight="1" spans="1:3">
      <c r="A31" s="33" t="s">
        <v>317</v>
      </c>
      <c r="B31" s="18">
        <v>139</v>
      </c>
      <c r="C31" s="18">
        <v>139</v>
      </c>
    </row>
    <row r="32" ht="18.4" customHeight="1" spans="1:3">
      <c r="A32" s="33" t="s">
        <v>318</v>
      </c>
      <c r="B32" s="18">
        <v>89</v>
      </c>
      <c r="C32" s="18">
        <v>89</v>
      </c>
    </row>
    <row r="33" ht="18.4" customHeight="1" spans="1:3">
      <c r="A33" s="33" t="s">
        <v>319</v>
      </c>
      <c r="B33" s="18">
        <v>1391</v>
      </c>
      <c r="C33" s="18">
        <v>1391</v>
      </c>
    </row>
    <row r="34" ht="18.4" customHeight="1" spans="1:3">
      <c r="A34" s="31" t="s">
        <v>320</v>
      </c>
      <c r="B34" s="18">
        <v>33201</v>
      </c>
      <c r="C34" s="18"/>
    </row>
    <row r="35" ht="18.4" customHeight="1" spans="1:3">
      <c r="A35" s="31"/>
      <c r="B35" s="18"/>
      <c r="C35" s="18"/>
    </row>
    <row r="36" ht="18.4" customHeight="1" spans="1:3">
      <c r="A36" s="31"/>
      <c r="B36" s="18"/>
      <c r="C36" s="18"/>
    </row>
    <row r="37" ht="18.4" customHeight="1" spans="1:3">
      <c r="A37" s="31"/>
      <c r="B37" s="18"/>
      <c r="C37" s="18"/>
    </row>
    <row r="38" ht="18.4" customHeight="1" spans="1:3">
      <c r="A38" s="31"/>
      <c r="B38" s="18"/>
      <c r="C38" s="18"/>
    </row>
    <row r="39" ht="18.4" customHeight="1" spans="1:3">
      <c r="A39" s="31"/>
      <c r="B39" s="18"/>
      <c r="C39" s="18"/>
    </row>
    <row r="40" ht="18.4" customHeight="1" spans="1:3">
      <c r="A40" s="31"/>
      <c r="B40" s="18"/>
      <c r="C40" s="18"/>
    </row>
    <row r="41" ht="18.4" customHeight="1" spans="1:3">
      <c r="A41" s="31"/>
      <c r="B41" s="18"/>
      <c r="C41" s="18"/>
    </row>
    <row r="42" ht="18.4" customHeight="1" spans="1:3">
      <c r="A42" s="31"/>
      <c r="B42" s="18"/>
      <c r="C42" s="18"/>
    </row>
    <row r="43" ht="18.4" customHeight="1" spans="1:3">
      <c r="A43" s="31"/>
      <c r="B43" s="18"/>
      <c r="C43" s="18"/>
    </row>
    <row r="44" ht="18.4" customHeight="1" spans="1:3">
      <c r="A44" s="31"/>
      <c r="B44" s="18"/>
      <c r="C44" s="18"/>
    </row>
    <row r="45" ht="18.4" customHeight="1" spans="1:3">
      <c r="A45" s="31"/>
      <c r="B45" s="18"/>
      <c r="C45" s="18"/>
    </row>
    <row r="46" ht="18.4" customHeight="1" spans="1:3">
      <c r="A46" s="31"/>
      <c r="B46" s="18"/>
      <c r="C46" s="18"/>
    </row>
    <row r="47" ht="18.4" customHeight="1" spans="1:3">
      <c r="A47" s="36" t="s">
        <v>288</v>
      </c>
      <c r="B47" s="18">
        <f>SUM(B5:B30)+B34</f>
        <v>37679</v>
      </c>
      <c r="C47" s="18">
        <f>SUM(C5:C30)</f>
        <v>4478</v>
      </c>
    </row>
    <row r="48" ht="18.4" customHeight="1"/>
    <row r="49" ht="18.4" customHeight="1"/>
    <row r="50" ht="20.1" customHeight="1"/>
    <row r="51" ht="20.1" customHeight="1"/>
    <row r="52" ht="20.1" customHeight="1"/>
    <row r="53" ht="20.1" customHeight="1"/>
  </sheetData>
  <mergeCells count="4">
    <mergeCell ref="A1:C1"/>
    <mergeCell ref="A3:A4"/>
    <mergeCell ref="B3:B4"/>
    <mergeCell ref="C3:C4"/>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workbookViewId="0">
      <selection activeCell="A1" sqref="$A1:$XFD1048576"/>
    </sheetView>
  </sheetViews>
  <sheetFormatPr defaultColWidth="9" defaultRowHeight="12"/>
  <cols>
    <col min="1" max="1" width="26.1428571428571" customWidth="1"/>
    <col min="2" max="13" width="12.1428571428571" customWidth="1"/>
  </cols>
  <sheetData>
    <row r="1" ht="18.75" spans="1:13">
      <c r="A1" s="11" t="s">
        <v>321</v>
      </c>
      <c r="B1" s="11"/>
      <c r="C1" s="11"/>
      <c r="D1" s="11"/>
      <c r="E1" s="11"/>
      <c r="F1" s="11"/>
      <c r="G1" s="11"/>
      <c r="H1" s="11"/>
      <c r="I1" s="11"/>
      <c r="J1" s="11"/>
      <c r="K1" s="11"/>
      <c r="L1" s="11"/>
      <c r="M1" s="11"/>
    </row>
    <row r="2" ht="14.25" spans="1:11">
      <c r="A2" s="12"/>
      <c r="B2" s="12"/>
      <c r="C2" s="13"/>
      <c r="K2" s="13" t="s">
        <v>1</v>
      </c>
    </row>
    <row r="3" ht="14.25" spans="1:13">
      <c r="A3" s="14" t="s">
        <v>291</v>
      </c>
      <c r="B3" s="14" t="s">
        <v>322</v>
      </c>
      <c r="C3" s="14" t="s">
        <v>323</v>
      </c>
      <c r="D3" s="14" t="s">
        <v>324</v>
      </c>
      <c r="E3" s="14" t="s">
        <v>325</v>
      </c>
      <c r="F3" s="14" t="s">
        <v>326</v>
      </c>
      <c r="G3" s="14" t="s">
        <v>327</v>
      </c>
      <c r="H3" s="14" t="s">
        <v>328</v>
      </c>
      <c r="I3" s="14" t="s">
        <v>329</v>
      </c>
      <c r="J3" s="14" t="s">
        <v>330</v>
      </c>
      <c r="K3" s="14" t="s">
        <v>331</v>
      </c>
      <c r="L3" s="14" t="s">
        <v>332</v>
      </c>
      <c r="M3" s="14" t="s">
        <v>333</v>
      </c>
    </row>
    <row r="4" ht="13.5" spans="1:13">
      <c r="A4" s="15" t="s">
        <v>334</v>
      </c>
      <c r="B4" s="18">
        <v>0</v>
      </c>
      <c r="C4" s="18">
        <v>0</v>
      </c>
      <c r="D4" s="18">
        <v>0</v>
      </c>
      <c r="E4" s="18">
        <v>0</v>
      </c>
      <c r="F4" s="18">
        <v>0</v>
      </c>
      <c r="G4" s="18">
        <v>0</v>
      </c>
      <c r="H4" s="18">
        <v>0</v>
      </c>
      <c r="I4" s="18">
        <v>0</v>
      </c>
      <c r="J4" s="18">
        <v>0</v>
      </c>
      <c r="K4" s="18">
        <v>0</v>
      </c>
      <c r="L4" s="18">
        <v>0</v>
      </c>
      <c r="M4" s="18">
        <v>0</v>
      </c>
    </row>
    <row r="5" ht="13.5" spans="1:13">
      <c r="A5" s="17" t="s">
        <v>335</v>
      </c>
      <c r="B5" s="18">
        <v>0</v>
      </c>
      <c r="C5" s="18">
        <v>0</v>
      </c>
      <c r="D5" s="18">
        <v>0</v>
      </c>
      <c r="E5" s="18">
        <v>0</v>
      </c>
      <c r="F5" s="18">
        <v>0</v>
      </c>
      <c r="G5" s="18">
        <v>0</v>
      </c>
      <c r="H5" s="18">
        <v>0</v>
      </c>
      <c r="I5" s="18">
        <v>0</v>
      </c>
      <c r="J5" s="18">
        <v>0</v>
      </c>
      <c r="K5" s="18">
        <v>0</v>
      </c>
      <c r="L5" s="18">
        <v>0</v>
      </c>
      <c r="M5" s="18">
        <v>0</v>
      </c>
    </row>
    <row r="6" ht="13.5" spans="1:13">
      <c r="A6" s="17" t="s">
        <v>336</v>
      </c>
      <c r="B6" s="18">
        <v>0</v>
      </c>
      <c r="C6" s="18">
        <v>0</v>
      </c>
      <c r="D6" s="18">
        <v>0</v>
      </c>
      <c r="E6" s="18">
        <v>0</v>
      </c>
      <c r="F6" s="18">
        <v>0</v>
      </c>
      <c r="G6" s="18">
        <v>0</v>
      </c>
      <c r="H6" s="18">
        <v>0</v>
      </c>
      <c r="I6" s="18">
        <v>0</v>
      </c>
      <c r="J6" s="18">
        <v>0</v>
      </c>
      <c r="K6" s="18">
        <v>0</v>
      </c>
      <c r="L6" s="18">
        <v>0</v>
      </c>
      <c r="M6" s="18">
        <v>0</v>
      </c>
    </row>
    <row r="7" ht="13.5" spans="1:13">
      <c r="A7" s="17" t="s">
        <v>337</v>
      </c>
      <c r="B7" s="18">
        <v>0</v>
      </c>
      <c r="C7" s="18">
        <v>0</v>
      </c>
      <c r="D7" s="18">
        <v>0</v>
      </c>
      <c r="E7" s="18">
        <v>0</v>
      </c>
      <c r="F7" s="18">
        <v>0</v>
      </c>
      <c r="G7" s="18">
        <v>0</v>
      </c>
      <c r="H7" s="18">
        <v>0</v>
      </c>
      <c r="I7" s="18">
        <v>0</v>
      </c>
      <c r="J7" s="18">
        <v>0</v>
      </c>
      <c r="K7" s="18">
        <v>0</v>
      </c>
      <c r="L7" s="18">
        <v>0</v>
      </c>
      <c r="M7" s="18">
        <v>0</v>
      </c>
    </row>
    <row r="8" ht="13.5" spans="1:13">
      <c r="A8" s="17" t="s">
        <v>338</v>
      </c>
      <c r="B8" s="18">
        <v>0</v>
      </c>
      <c r="C8" s="18">
        <v>0</v>
      </c>
      <c r="D8" s="18">
        <v>0</v>
      </c>
      <c r="E8" s="18">
        <v>0</v>
      </c>
      <c r="F8" s="18">
        <v>0</v>
      </c>
      <c r="G8" s="18">
        <v>0</v>
      </c>
      <c r="H8" s="18">
        <v>0</v>
      </c>
      <c r="I8" s="18">
        <v>0</v>
      </c>
      <c r="J8" s="18">
        <v>0</v>
      </c>
      <c r="K8" s="18">
        <v>0</v>
      </c>
      <c r="L8" s="18">
        <v>0</v>
      </c>
      <c r="M8" s="18">
        <v>0</v>
      </c>
    </row>
    <row r="9" ht="13.5" spans="1:13">
      <c r="A9" s="17" t="s">
        <v>339</v>
      </c>
      <c r="B9" s="18">
        <v>0</v>
      </c>
      <c r="C9" s="18">
        <v>0</v>
      </c>
      <c r="D9" s="18">
        <v>0</v>
      </c>
      <c r="E9" s="18">
        <v>0</v>
      </c>
      <c r="F9" s="18">
        <v>0</v>
      </c>
      <c r="G9" s="18">
        <v>0</v>
      </c>
      <c r="H9" s="18">
        <v>0</v>
      </c>
      <c r="I9" s="18">
        <v>0</v>
      </c>
      <c r="J9" s="18">
        <v>0</v>
      </c>
      <c r="K9" s="18">
        <v>0</v>
      </c>
      <c r="L9" s="18">
        <v>0</v>
      </c>
      <c r="M9" s="18">
        <v>0</v>
      </c>
    </row>
    <row r="10" ht="13.5" spans="1:13">
      <c r="A10" s="17" t="s">
        <v>340</v>
      </c>
      <c r="B10" s="18">
        <v>0</v>
      </c>
      <c r="C10" s="18">
        <v>0</v>
      </c>
      <c r="D10" s="18">
        <v>0</v>
      </c>
      <c r="E10" s="18">
        <v>0</v>
      </c>
      <c r="F10" s="18">
        <v>0</v>
      </c>
      <c r="G10" s="18">
        <v>0</v>
      </c>
      <c r="H10" s="18">
        <v>0</v>
      </c>
      <c r="I10" s="18">
        <v>0</v>
      </c>
      <c r="J10" s="18">
        <v>0</v>
      </c>
      <c r="K10" s="18">
        <v>0</v>
      </c>
      <c r="L10" s="18">
        <v>0</v>
      </c>
      <c r="M10" s="18">
        <v>0</v>
      </c>
    </row>
    <row r="11" ht="13.5" spans="1:13">
      <c r="A11" s="17" t="s">
        <v>341</v>
      </c>
      <c r="B11" s="18">
        <v>0</v>
      </c>
      <c r="C11" s="18">
        <v>0</v>
      </c>
      <c r="D11" s="18">
        <v>0</v>
      </c>
      <c r="E11" s="18">
        <v>0</v>
      </c>
      <c r="F11" s="18">
        <v>0</v>
      </c>
      <c r="G11" s="18">
        <v>0</v>
      </c>
      <c r="H11" s="18">
        <v>0</v>
      </c>
      <c r="I11" s="18">
        <v>0</v>
      </c>
      <c r="J11" s="18">
        <v>0</v>
      </c>
      <c r="K11" s="18">
        <v>0</v>
      </c>
      <c r="L11" s="18">
        <v>0</v>
      </c>
      <c r="M11" s="18">
        <v>0</v>
      </c>
    </row>
    <row r="12" ht="13.5" spans="1:13">
      <c r="A12" s="17" t="s">
        <v>342</v>
      </c>
      <c r="B12" s="18">
        <v>0</v>
      </c>
      <c r="C12" s="18">
        <v>0</v>
      </c>
      <c r="D12" s="18">
        <v>0</v>
      </c>
      <c r="E12" s="18">
        <v>0</v>
      </c>
      <c r="F12" s="18">
        <v>0</v>
      </c>
      <c r="G12" s="18">
        <v>0</v>
      </c>
      <c r="H12" s="18">
        <v>0</v>
      </c>
      <c r="I12" s="18">
        <v>0</v>
      </c>
      <c r="J12" s="18">
        <v>0</v>
      </c>
      <c r="K12" s="18">
        <v>0</v>
      </c>
      <c r="L12" s="18">
        <v>0</v>
      </c>
      <c r="M12" s="18">
        <v>0</v>
      </c>
    </row>
    <row r="13" ht="13.5" spans="1:13">
      <c r="A13" s="17" t="s">
        <v>343</v>
      </c>
      <c r="B13" s="18">
        <v>0</v>
      </c>
      <c r="C13" s="18">
        <v>0</v>
      </c>
      <c r="D13" s="18">
        <v>0</v>
      </c>
      <c r="E13" s="18">
        <v>0</v>
      </c>
      <c r="F13" s="18">
        <v>0</v>
      </c>
      <c r="G13" s="18">
        <v>0</v>
      </c>
      <c r="H13" s="18">
        <v>0</v>
      </c>
      <c r="I13" s="18">
        <v>0</v>
      </c>
      <c r="J13" s="18">
        <v>0</v>
      </c>
      <c r="K13" s="18">
        <v>0</v>
      </c>
      <c r="L13" s="18">
        <v>0</v>
      </c>
      <c r="M13" s="18">
        <v>0</v>
      </c>
    </row>
    <row r="14" ht="13.5" spans="1:13">
      <c r="A14" s="17" t="s">
        <v>344</v>
      </c>
      <c r="B14" s="18">
        <v>0</v>
      </c>
      <c r="C14" s="18">
        <v>0</v>
      </c>
      <c r="D14" s="18">
        <v>0</v>
      </c>
      <c r="E14" s="18">
        <v>0</v>
      </c>
      <c r="F14" s="18">
        <v>0</v>
      </c>
      <c r="G14" s="18">
        <v>0</v>
      </c>
      <c r="H14" s="18">
        <v>0</v>
      </c>
      <c r="I14" s="18">
        <v>0</v>
      </c>
      <c r="J14" s="18">
        <v>0</v>
      </c>
      <c r="K14" s="18">
        <v>0</v>
      </c>
      <c r="L14" s="18">
        <v>0</v>
      </c>
      <c r="M14" s="18">
        <v>0</v>
      </c>
    </row>
    <row r="15" ht="13.5" spans="1:13">
      <c r="A15" s="17" t="s">
        <v>345</v>
      </c>
      <c r="B15" s="18">
        <v>0</v>
      </c>
      <c r="C15" s="18">
        <v>0</v>
      </c>
      <c r="D15" s="18">
        <v>0</v>
      </c>
      <c r="E15" s="18">
        <v>0</v>
      </c>
      <c r="F15" s="18">
        <v>0</v>
      </c>
      <c r="G15" s="18">
        <v>0</v>
      </c>
      <c r="H15" s="18">
        <v>0</v>
      </c>
      <c r="I15" s="18">
        <v>0</v>
      </c>
      <c r="J15" s="18">
        <v>0</v>
      </c>
      <c r="K15" s="18">
        <v>0</v>
      </c>
      <c r="L15" s="18">
        <v>0</v>
      </c>
      <c r="M15" s="18">
        <v>0</v>
      </c>
    </row>
    <row r="16" ht="13.5" spans="1:13">
      <c r="A16" s="17" t="s">
        <v>346</v>
      </c>
      <c r="B16" s="18">
        <v>0</v>
      </c>
      <c r="C16" s="18">
        <v>0</v>
      </c>
      <c r="D16" s="18">
        <v>0</v>
      </c>
      <c r="E16" s="18">
        <v>0</v>
      </c>
      <c r="F16" s="18">
        <v>0</v>
      </c>
      <c r="G16" s="18">
        <v>0</v>
      </c>
      <c r="H16" s="18">
        <v>0</v>
      </c>
      <c r="I16" s="18">
        <v>0</v>
      </c>
      <c r="J16" s="18">
        <v>0</v>
      </c>
      <c r="K16" s="18">
        <v>0</v>
      </c>
      <c r="L16" s="18">
        <v>0</v>
      </c>
      <c r="M16" s="18">
        <v>0</v>
      </c>
    </row>
    <row r="17" ht="13.5" spans="1:13">
      <c r="A17" s="17" t="s">
        <v>347</v>
      </c>
      <c r="B17" s="18">
        <v>0</v>
      </c>
      <c r="C17" s="18">
        <v>0</v>
      </c>
      <c r="D17" s="18">
        <v>0</v>
      </c>
      <c r="E17" s="18">
        <v>0</v>
      </c>
      <c r="F17" s="18">
        <v>0</v>
      </c>
      <c r="G17" s="18">
        <v>0</v>
      </c>
      <c r="H17" s="18">
        <v>0</v>
      </c>
      <c r="I17" s="18">
        <v>0</v>
      </c>
      <c r="J17" s="18">
        <v>0</v>
      </c>
      <c r="K17" s="18">
        <v>0</v>
      </c>
      <c r="L17" s="18">
        <v>0</v>
      </c>
      <c r="M17" s="18">
        <v>0</v>
      </c>
    </row>
    <row r="18" ht="13.5" spans="1:13">
      <c r="A18" s="17" t="s">
        <v>348</v>
      </c>
      <c r="B18" s="18">
        <v>0</v>
      </c>
      <c r="C18" s="18">
        <v>0</v>
      </c>
      <c r="D18" s="18">
        <v>0</v>
      </c>
      <c r="E18" s="18">
        <v>0</v>
      </c>
      <c r="F18" s="18">
        <v>0</v>
      </c>
      <c r="G18" s="18">
        <v>0</v>
      </c>
      <c r="H18" s="18">
        <v>0</v>
      </c>
      <c r="I18" s="18">
        <v>0</v>
      </c>
      <c r="J18" s="18">
        <v>0</v>
      </c>
      <c r="K18" s="18">
        <v>0</v>
      </c>
      <c r="L18" s="18">
        <v>0</v>
      </c>
      <c r="M18" s="18">
        <v>0</v>
      </c>
    </row>
    <row r="19" ht="13.5" spans="1:13">
      <c r="A19" s="17" t="s">
        <v>349</v>
      </c>
      <c r="B19" s="18">
        <v>0</v>
      </c>
      <c r="C19" s="18">
        <v>0</v>
      </c>
      <c r="D19" s="18">
        <v>0</v>
      </c>
      <c r="E19" s="18">
        <v>0</v>
      </c>
      <c r="F19" s="18">
        <v>0</v>
      </c>
      <c r="G19" s="18">
        <v>0</v>
      </c>
      <c r="H19" s="18">
        <v>0</v>
      </c>
      <c r="I19" s="18">
        <v>0</v>
      </c>
      <c r="J19" s="18">
        <v>0</v>
      </c>
      <c r="K19" s="18">
        <v>0</v>
      </c>
      <c r="L19" s="18">
        <v>0</v>
      </c>
      <c r="M19" s="18">
        <v>0</v>
      </c>
    </row>
    <row r="20" ht="13.5" spans="1:13">
      <c r="A20" s="17" t="s">
        <v>350</v>
      </c>
      <c r="B20" s="18">
        <v>0</v>
      </c>
      <c r="C20" s="18">
        <v>0</v>
      </c>
      <c r="D20" s="18">
        <v>0</v>
      </c>
      <c r="E20" s="18">
        <v>0</v>
      </c>
      <c r="F20" s="18">
        <v>0</v>
      </c>
      <c r="G20" s="18">
        <v>0</v>
      </c>
      <c r="H20" s="18">
        <v>0</v>
      </c>
      <c r="I20" s="18">
        <v>0</v>
      </c>
      <c r="J20" s="18">
        <v>0</v>
      </c>
      <c r="K20" s="18">
        <v>0</v>
      </c>
      <c r="L20" s="18">
        <v>0</v>
      </c>
      <c r="M20" s="18">
        <v>0</v>
      </c>
    </row>
    <row r="21" ht="13.5" spans="1:13">
      <c r="A21" s="17" t="s">
        <v>351</v>
      </c>
      <c r="B21" s="18">
        <v>0</v>
      </c>
      <c r="C21" s="18">
        <v>0</v>
      </c>
      <c r="D21" s="18">
        <v>0</v>
      </c>
      <c r="E21" s="18">
        <v>0</v>
      </c>
      <c r="F21" s="18">
        <v>0</v>
      </c>
      <c r="G21" s="18">
        <v>0</v>
      </c>
      <c r="H21" s="18">
        <v>0</v>
      </c>
      <c r="I21" s="18">
        <v>0</v>
      </c>
      <c r="J21" s="18">
        <v>0</v>
      </c>
      <c r="K21" s="18">
        <v>0</v>
      </c>
      <c r="L21" s="18">
        <v>0</v>
      </c>
      <c r="M21" s="18">
        <v>0</v>
      </c>
    </row>
    <row r="22" ht="13.5" spans="1:13">
      <c r="A22" s="17" t="s">
        <v>352</v>
      </c>
      <c r="B22" s="18">
        <v>0</v>
      </c>
      <c r="C22" s="18">
        <v>0</v>
      </c>
      <c r="D22" s="18">
        <v>0</v>
      </c>
      <c r="E22" s="18">
        <v>0</v>
      </c>
      <c r="F22" s="18">
        <v>0</v>
      </c>
      <c r="G22" s="18">
        <v>0</v>
      </c>
      <c r="H22" s="18">
        <v>0</v>
      </c>
      <c r="I22" s="18">
        <v>0</v>
      </c>
      <c r="J22" s="18">
        <v>0</v>
      </c>
      <c r="K22" s="18">
        <v>0</v>
      </c>
      <c r="L22" s="18">
        <v>0</v>
      </c>
      <c r="M22" s="18">
        <v>0</v>
      </c>
    </row>
    <row r="23" ht="13.5" spans="1:13">
      <c r="A23" s="17" t="s">
        <v>353</v>
      </c>
      <c r="B23" s="18">
        <v>0</v>
      </c>
      <c r="C23" s="18">
        <v>0</v>
      </c>
      <c r="D23" s="18">
        <v>0</v>
      </c>
      <c r="E23" s="18">
        <v>0</v>
      </c>
      <c r="F23" s="18">
        <v>0</v>
      </c>
      <c r="G23" s="18">
        <v>0</v>
      </c>
      <c r="H23" s="18">
        <v>0</v>
      </c>
      <c r="I23" s="18">
        <v>0</v>
      </c>
      <c r="J23" s="18">
        <v>0</v>
      </c>
      <c r="K23" s="18">
        <v>0</v>
      </c>
      <c r="L23" s="18">
        <v>0</v>
      </c>
      <c r="M23" s="18">
        <v>0</v>
      </c>
    </row>
    <row r="24" ht="13.5" spans="1:13">
      <c r="A24" s="18" t="s">
        <v>354</v>
      </c>
      <c r="B24" s="18">
        <v>0</v>
      </c>
      <c r="C24" s="18">
        <v>0</v>
      </c>
      <c r="D24" s="18">
        <v>0</v>
      </c>
      <c r="E24" s="18">
        <v>0</v>
      </c>
      <c r="F24" s="18">
        <v>0</v>
      </c>
      <c r="G24" s="18">
        <v>0</v>
      </c>
      <c r="H24" s="18">
        <v>0</v>
      </c>
      <c r="I24" s="18">
        <v>0</v>
      </c>
      <c r="J24" s="18">
        <v>0</v>
      </c>
      <c r="K24" s="18">
        <v>0</v>
      </c>
      <c r="L24" s="18">
        <v>0</v>
      </c>
      <c r="M24" s="18">
        <v>0</v>
      </c>
    </row>
  </sheetData>
  <mergeCells count="1">
    <mergeCell ref="A1:M1"/>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E16" sqref="E16"/>
    </sheetView>
  </sheetViews>
  <sheetFormatPr defaultColWidth="9" defaultRowHeight="12" outlineLevelCol="2"/>
  <cols>
    <col min="1" max="1" width="26.1428571428571" customWidth="1"/>
    <col min="2" max="2" width="17.1428571428571" customWidth="1"/>
    <col min="3" max="3" width="19.7142857142857" customWidth="1"/>
  </cols>
  <sheetData>
    <row r="1" ht="18.75" spans="1:3">
      <c r="A1" s="11" t="s">
        <v>355</v>
      </c>
      <c r="B1" s="11"/>
      <c r="C1" s="11"/>
    </row>
    <row r="2" ht="14.25" spans="1:3">
      <c r="A2" s="12"/>
      <c r="B2" s="12"/>
      <c r="C2" s="13" t="s">
        <v>1</v>
      </c>
    </row>
    <row r="3" ht="14.25" spans="1:3">
      <c r="A3" s="14" t="s">
        <v>291</v>
      </c>
      <c r="B3" s="14" t="s">
        <v>4</v>
      </c>
      <c r="C3" s="14" t="s">
        <v>5</v>
      </c>
    </row>
    <row r="4" ht="13.5" spans="1:3">
      <c r="A4" s="15" t="s">
        <v>334</v>
      </c>
      <c r="B4" s="16">
        <f>SUM(B5:B24)</f>
        <v>4478</v>
      </c>
      <c r="C4" s="16">
        <f>SUM(C5:C24)</f>
        <v>4478</v>
      </c>
    </row>
    <row r="5" ht="13.5" spans="1:3">
      <c r="A5" s="17" t="s">
        <v>356</v>
      </c>
      <c r="B5" s="17"/>
      <c r="C5" s="18"/>
    </row>
    <row r="6" ht="13.5" spans="1:3">
      <c r="A6" s="17" t="s">
        <v>357</v>
      </c>
      <c r="B6" s="17"/>
      <c r="C6" s="18"/>
    </row>
    <row r="7" ht="13.5" spans="1:3">
      <c r="A7" s="17" t="s">
        <v>358</v>
      </c>
      <c r="B7" s="17"/>
      <c r="C7" s="18"/>
    </row>
    <row r="8" ht="13.5" spans="1:3">
      <c r="A8" s="19" t="s">
        <v>359</v>
      </c>
      <c r="B8" s="17"/>
      <c r="C8" s="18"/>
    </row>
    <row r="9" ht="13.5" spans="1:3">
      <c r="A9" s="19" t="s">
        <v>360</v>
      </c>
      <c r="B9" s="17"/>
      <c r="C9" s="18"/>
    </row>
    <row r="10" ht="13.5" spans="1:3">
      <c r="A10" s="19" t="s">
        <v>361</v>
      </c>
      <c r="B10" s="17"/>
      <c r="C10" s="18"/>
    </row>
    <row r="11" ht="13.5" spans="1:3">
      <c r="A11" s="19" t="s">
        <v>362</v>
      </c>
      <c r="B11" s="17">
        <v>61</v>
      </c>
      <c r="C11" s="18">
        <v>61</v>
      </c>
    </row>
    <row r="12" ht="13.5" spans="1:3">
      <c r="A12" s="19" t="s">
        <v>363</v>
      </c>
      <c r="B12" s="17">
        <v>2798</v>
      </c>
      <c r="C12" s="18">
        <v>2798</v>
      </c>
    </row>
    <row r="13" ht="13.5" spans="1:3">
      <c r="A13" s="19" t="s">
        <v>364</v>
      </c>
      <c r="B13" s="17"/>
      <c r="C13" s="18"/>
    </row>
    <row r="14" ht="13.5" spans="1:3">
      <c r="A14" s="19" t="s">
        <v>365</v>
      </c>
      <c r="B14" s="17"/>
      <c r="C14" s="18"/>
    </row>
    <row r="15" ht="13.5" spans="1:3">
      <c r="A15" s="19" t="s">
        <v>366</v>
      </c>
      <c r="B15" s="17"/>
      <c r="C15" s="18"/>
    </row>
    <row r="16" ht="13.5" spans="1:3">
      <c r="A16" s="19" t="s">
        <v>367</v>
      </c>
      <c r="B16" s="17"/>
      <c r="C16" s="18"/>
    </row>
    <row r="17" ht="13.5" spans="1:3">
      <c r="A17" s="19" t="s">
        <v>368</v>
      </c>
      <c r="B17" s="17"/>
      <c r="C17" s="18"/>
    </row>
    <row r="18" ht="13.5" spans="1:3">
      <c r="A18" s="19" t="s">
        <v>369</v>
      </c>
      <c r="B18" s="17"/>
      <c r="C18" s="18"/>
    </row>
    <row r="19" ht="13.5" spans="1:3">
      <c r="A19" s="19" t="s">
        <v>370</v>
      </c>
      <c r="B19" s="17"/>
      <c r="C19" s="18"/>
    </row>
    <row r="20" ht="13.5" spans="1:3">
      <c r="A20" s="19" t="s">
        <v>371</v>
      </c>
      <c r="B20" s="17"/>
      <c r="C20" s="18"/>
    </row>
    <row r="21" ht="13.5" spans="1:3">
      <c r="A21" s="19" t="s">
        <v>372</v>
      </c>
      <c r="B21" s="17"/>
      <c r="C21" s="18"/>
    </row>
    <row r="22" ht="13.5" spans="1:3">
      <c r="A22" s="19" t="s">
        <v>373</v>
      </c>
      <c r="B22" s="17"/>
      <c r="C22" s="18"/>
    </row>
    <row r="23" ht="13.5" spans="1:3">
      <c r="A23" s="19" t="s">
        <v>374</v>
      </c>
      <c r="B23" s="17"/>
      <c r="C23" s="18"/>
    </row>
    <row r="24" ht="13.5" spans="1:3">
      <c r="A24" s="19" t="s">
        <v>375</v>
      </c>
      <c r="B24" s="18">
        <v>1619</v>
      </c>
      <c r="C24" s="18">
        <v>1619</v>
      </c>
    </row>
  </sheetData>
  <mergeCells count="1">
    <mergeCell ref="A1:C1"/>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5"/>
  <sheetViews>
    <sheetView workbookViewId="0">
      <selection activeCell="H45" sqref="H45"/>
    </sheetView>
  </sheetViews>
  <sheetFormatPr defaultColWidth="15.5714285714286" defaultRowHeight="12" outlineLevelRow="4" outlineLevelCol="5"/>
  <cols>
    <col min="1" max="16384" width="15.5714285714286" style="1"/>
  </cols>
  <sheetData>
    <row r="1" ht="30" customHeight="1" spans="1:6">
      <c r="A1" s="2" t="s">
        <v>376</v>
      </c>
      <c r="B1" s="2"/>
      <c r="C1" s="2"/>
      <c r="D1" s="2"/>
      <c r="E1" s="2"/>
      <c r="F1" s="2"/>
    </row>
    <row r="2" spans="1:6">
      <c r="A2" s="3" t="s">
        <v>1</v>
      </c>
      <c r="B2" s="4"/>
      <c r="C2" s="4"/>
      <c r="D2" s="4"/>
      <c r="E2" s="4"/>
      <c r="F2" s="4"/>
    </row>
    <row r="3" spans="1:6">
      <c r="A3" s="5" t="s">
        <v>377</v>
      </c>
      <c r="B3" s="5" t="s">
        <v>378</v>
      </c>
      <c r="C3" s="6" t="s">
        <v>379</v>
      </c>
      <c r="D3" s="7"/>
      <c r="E3" s="7"/>
      <c r="F3" s="7"/>
    </row>
    <row r="4" ht="24" spans="1:6">
      <c r="A4" s="7"/>
      <c r="B4" s="7"/>
      <c r="C4" s="5" t="s">
        <v>380</v>
      </c>
      <c r="D4" s="5" t="s">
        <v>381</v>
      </c>
      <c r="E4" s="5" t="s">
        <v>382</v>
      </c>
      <c r="F4" s="5" t="s">
        <v>383</v>
      </c>
    </row>
    <row r="5" spans="1:6">
      <c r="A5" s="8" t="s">
        <v>384</v>
      </c>
      <c r="B5" s="8" t="s">
        <v>385</v>
      </c>
      <c r="C5" s="9">
        <v>71092</v>
      </c>
      <c r="D5" s="9">
        <v>79792</v>
      </c>
      <c r="E5" s="9">
        <v>100083</v>
      </c>
      <c r="F5" s="10">
        <v>0.7973</v>
      </c>
    </row>
  </sheetData>
  <mergeCells count="5">
    <mergeCell ref="A1:F1"/>
    <mergeCell ref="A2:F2"/>
    <mergeCell ref="C3:F3"/>
    <mergeCell ref="A3:A4"/>
    <mergeCell ref="B3:B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7</vt:i4>
      </vt:variant>
    </vt:vector>
  </HeadingPairs>
  <TitlesOfParts>
    <vt:vector size="7" baseType="lpstr">
      <vt:lpstr>政府性基金收入表</vt:lpstr>
      <vt:lpstr>政府性基金支出表</vt:lpstr>
      <vt:lpstr>本级政府性基金预算支出表</vt:lpstr>
      <vt:lpstr>政府性基金转移支付表</vt:lpstr>
      <vt:lpstr>专项转移支付-分地区</vt:lpstr>
      <vt:lpstr>专项转移支付-分项目</vt:lpstr>
      <vt:lpstr>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请保持安全距离，我有老婆了！！！</cp:lastModifiedBy>
  <dcterms:created xsi:type="dcterms:W3CDTF">2018-06-16T02:39:00Z</dcterms:created>
  <dcterms:modified xsi:type="dcterms:W3CDTF">2022-08-30T01:55:57Z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DAE3000A67F14987B87BD899ED4B3B3B</vt:lpwstr>
  </property>
</Properties>
</file>