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dministrator\Desktop\2022年政府预算和调整预算公开\"/>
    </mc:Choice>
  </mc:AlternateContent>
  <bookViews>
    <workbookView xWindow="0" yWindow="0" windowWidth="24000" windowHeight="11055" activeTab="2"/>
  </bookViews>
  <sheets>
    <sheet name="政府性基金收入表" sheetId="2" r:id="rId1"/>
    <sheet name="政府性基金支出表" sheetId="1" r:id="rId2"/>
    <sheet name="政府性基金转移支付表" sheetId="3" r:id="rId3"/>
    <sheet name="政府专项债务" sheetId="4" r:id="rId4"/>
  </sheets>
  <definedNames>
    <definedName name="_xlnm._FilterDatabase" localSheetId="1" hidden="1">政府性基金支出表!$A$4:$C$257</definedName>
  </definedNames>
  <calcPr calcId="152511" iterate="1"/>
</workbook>
</file>

<file path=xl/calcChain.xml><?xml version="1.0" encoding="utf-8"?>
<calcChain xmlns="http://schemas.openxmlformats.org/spreadsheetml/2006/main">
  <c r="C30" i="3" l="1"/>
  <c r="C47" i="3" s="1"/>
  <c r="B30" i="3"/>
  <c r="B47" i="3" s="1"/>
  <c r="C247" i="1"/>
  <c r="B247" i="1"/>
  <c r="C246" i="1"/>
  <c r="B246" i="1"/>
  <c r="C228" i="1"/>
  <c r="C227" i="1" s="1"/>
  <c r="B228" i="1"/>
  <c r="B227" i="1" s="1"/>
  <c r="C209" i="1"/>
  <c r="B209" i="1"/>
  <c r="C208" i="1"/>
  <c r="B208" i="1"/>
  <c r="C196" i="1"/>
  <c r="C182" i="1" s="1"/>
  <c r="B196" i="1"/>
  <c r="C187" i="1"/>
  <c r="B187" i="1"/>
  <c r="C183" i="1"/>
  <c r="B183" i="1"/>
  <c r="B182" i="1"/>
  <c r="C179" i="1"/>
  <c r="C178" i="1" s="1"/>
  <c r="B179" i="1"/>
  <c r="B178" i="1"/>
  <c r="C174" i="1"/>
  <c r="B174" i="1"/>
  <c r="C173" i="1"/>
  <c r="B173" i="1"/>
  <c r="C169" i="1"/>
  <c r="B169" i="1"/>
  <c r="C165" i="1"/>
  <c r="B165" i="1"/>
  <c r="C162" i="1"/>
  <c r="B162" i="1"/>
  <c r="C153" i="1"/>
  <c r="B153" i="1"/>
  <c r="C146" i="1"/>
  <c r="B146" i="1"/>
  <c r="C137" i="1"/>
  <c r="B137" i="1"/>
  <c r="C132" i="1"/>
  <c r="B132" i="1"/>
  <c r="C127" i="1"/>
  <c r="B127" i="1"/>
  <c r="C122" i="1"/>
  <c r="C121" i="1" s="1"/>
  <c r="B122" i="1"/>
  <c r="B121" i="1" s="1"/>
  <c r="C116" i="1"/>
  <c r="B116" i="1"/>
  <c r="C113" i="1"/>
  <c r="B113" i="1"/>
  <c r="C108" i="1"/>
  <c r="C97" i="1" s="1"/>
  <c r="B108" i="1"/>
  <c r="C103" i="1"/>
  <c r="B103" i="1"/>
  <c r="C98" i="1"/>
  <c r="B98" i="1"/>
  <c r="B97" i="1"/>
  <c r="C94" i="1"/>
  <c r="B94" i="1"/>
  <c r="C88" i="1"/>
  <c r="B88" i="1"/>
  <c r="C84" i="1"/>
  <c r="C51" i="1" s="1"/>
  <c r="B84" i="1"/>
  <c r="C80" i="1"/>
  <c r="B80" i="1"/>
  <c r="C76" i="1"/>
  <c r="B76" i="1"/>
  <c r="C70" i="1"/>
  <c r="B70" i="1"/>
  <c r="C65" i="1"/>
  <c r="B65" i="1"/>
  <c r="C52" i="1"/>
  <c r="B52" i="1"/>
  <c r="B51" i="1" s="1"/>
  <c r="C46" i="1"/>
  <c r="B46" i="1"/>
  <c r="C41" i="1"/>
  <c r="B41" i="1"/>
  <c r="C40" i="1"/>
  <c r="B40" i="1"/>
  <c r="C37" i="1"/>
  <c r="C28" i="1" s="1"/>
  <c r="B37" i="1"/>
  <c r="C33" i="1"/>
  <c r="B33" i="1"/>
  <c r="C29" i="1"/>
  <c r="B29" i="1"/>
  <c r="B28" i="1"/>
  <c r="C25" i="1"/>
  <c r="B25" i="1"/>
  <c r="C19" i="1"/>
  <c r="B19" i="1"/>
  <c r="C14" i="1"/>
  <c r="B14" i="1"/>
  <c r="B13" i="1" s="1"/>
  <c r="C6" i="1"/>
  <c r="C5" i="1" s="1"/>
  <c r="B6" i="1"/>
  <c r="B5" i="1" s="1"/>
  <c r="C173" i="2"/>
  <c r="C187" i="2" s="1"/>
  <c r="B173" i="2"/>
  <c r="B187" i="2" s="1"/>
  <c r="C13" i="1" l="1"/>
  <c r="B249" i="1"/>
  <c r="B262" i="1" s="1"/>
  <c r="C249" i="1"/>
  <c r="C262" i="1" s="1"/>
</calcChain>
</file>

<file path=xl/sharedStrings.xml><?xml version="1.0" encoding="utf-8"?>
<sst xmlns="http://schemas.openxmlformats.org/spreadsheetml/2006/main" count="352" uniqueCount="330">
  <si>
    <t>2022年政府性基金预算调整收入表</t>
  </si>
  <si>
    <t>单位：万元</t>
  </si>
  <si>
    <t>收入</t>
  </si>
  <si>
    <r>
      <rPr>
        <b/>
        <sz val="11"/>
        <rFont val="宋体"/>
        <charset val="134"/>
      </rPr>
      <t>项</t>
    </r>
    <r>
      <rPr>
        <b/>
        <sz val="12"/>
        <rFont val="宋体"/>
        <charset val="134"/>
      </rPr>
      <t>目</t>
    </r>
  </si>
  <si>
    <t>预算数</t>
  </si>
  <si>
    <t>预算调整数</t>
  </si>
  <si>
    <t>一、农网还贷资金收入</t>
  </si>
  <si>
    <t>二、海南省高等级公路车辆通行附加费收入</t>
  </si>
  <si>
    <t>三、港口建设费收入</t>
  </si>
  <si>
    <t>四、国家电影事业发展专项资金收入</t>
  </si>
  <si>
    <t>五、国有土地收益基金收入</t>
  </si>
  <si>
    <t>六、农业土地开发资金收入</t>
  </si>
  <si>
    <t>七、国有土地使用权出让收入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</si>
  <si>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</si>
  <si>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</si>
  <si>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</si>
  <si>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</si>
  <si>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</si>
  <si>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八、大中型水库库区基金收入</t>
  </si>
  <si>
    <t>九、彩票公益金收入</t>
  </si>
  <si>
    <t xml:space="preserve">  福利彩票公益金收入</t>
  </si>
  <si>
    <t xml:space="preserve">  体育彩票公益金收入</t>
  </si>
  <si>
    <t>十、城市基础设施配套费收入</t>
  </si>
  <si>
    <t>十一、小型水库移民扶助基金收入</t>
  </si>
  <si>
    <t>十二、国家重大水利工程建设基金收入</t>
  </si>
  <si>
    <t xml:space="preserve">  南水北调工程建设资金</t>
  </si>
  <si>
    <t xml:space="preserve">  三峡工程后续工作资金</t>
  </si>
  <si>
    <t xml:space="preserve">  省级重大水利工程建设资金</t>
  </si>
  <si>
    <t>十三、车辆通行费</t>
  </si>
  <si>
    <t>十四、污水处理费收入</t>
  </si>
  <si>
    <t>十五、彩票发行机构和彩票销售机构的业务费用</t>
  </si>
  <si>
    <t>十六、其他政府性基金收入</t>
  </si>
  <si>
    <t>十七、专项债券对应项目专项收入</t>
  </si>
  <si>
    <t>收入合计</t>
  </si>
  <si>
    <t>转移性收入</t>
  </si>
  <si>
    <t xml:space="preserve">  政府性基金转移收入</t>
  </si>
  <si>
    <t xml:space="preserve">    政府性基金补助收入</t>
  </si>
  <si>
    <t xml:space="preserve">    政府性基金上解收入</t>
  </si>
  <si>
    <t xml:space="preserve">    抗疫特别国债转移收入</t>
  </si>
  <si>
    <t xml:space="preserve">  上年结余收入</t>
  </si>
  <si>
    <t xml:space="preserve">  调入资金</t>
  </si>
  <si>
    <t xml:space="preserve">    其中：地方政府性基金调入专项收入</t>
  </si>
  <si>
    <t xml:space="preserve">  地方政府专项债务收入</t>
  </si>
  <si>
    <t xml:space="preserve">  地方政府专项债务转贷收入</t>
  </si>
  <si>
    <t>收入总计</t>
  </si>
  <si>
    <t>2022年政府性基金预算调整支出明细表</t>
  </si>
  <si>
    <t>支出</t>
  </si>
  <si>
    <t>科学技术支出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</si>
  <si>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</si>
  <si>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</si>
  <si>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</si>
  <si>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</si>
  <si>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</si>
  <si>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</si>
  <si>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</si>
  <si>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文化旅游体育与传媒支出</t>
  </si>
  <si>
    <t xml:space="preserve">  国家电影事业发展专项资金安排的支出</t>
  </si>
  <si>
    <t xml:space="preserve">    资助国产影片放映</t>
  </si>
  <si>
    <t xml:space="preserve">    资助影院建设</t>
  </si>
  <si>
    <t xml:space="preserve">    资助少数民族语电影译制</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</si>
  <si>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</si>
  <si>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</si>
  <si>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</si>
  <si>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</si>
  <si>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</si>
  <si>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</si>
  <si>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</si>
  <si>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</si>
  <si>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</si>
  <si>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</si>
  <si>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社会保障和就业支出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</si>
  <si>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</si>
  <si>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</si>
  <si>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</si>
  <si>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</si>
  <si>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</si>
  <si>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</si>
  <si>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</si>
  <si>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</si>
  <si>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节能环保支出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</si>
  <si>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</si>
  <si>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</si>
  <si>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</si>
  <si>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</si>
  <si>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</si>
  <si>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</si>
  <si>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</si>
  <si>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</si>
  <si>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</si>
  <si>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</si>
  <si>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城乡社区支出</t>
  </si>
  <si>
    <t xml:space="preserve">  国有土地使用权出让收入及对应专项债务收入安排的支出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</si>
  <si>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</si>
  <si>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</si>
  <si>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</si>
  <si>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</si>
  <si>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</si>
  <si>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</si>
  <si>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</si>
  <si>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</si>
  <si>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</si>
  <si>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</si>
  <si>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保障性住房租金补贴</t>
  </si>
  <si>
    <t xml:space="preserve">    其他国有土地使用权出让收入安排的支出</t>
  </si>
  <si>
    <t xml:space="preserve">  国有土地收益基金及对应专项债务收入安排的支出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</si>
  <si>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</si>
  <si>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</si>
  <si>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</si>
  <si>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</si>
  <si>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</si>
  <si>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</si>
  <si>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</si>
  <si>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</si>
  <si>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</si>
  <si>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</si>
  <si>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</si>
  <si>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</si>
  <si>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</si>
  <si>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</si>
  <si>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</si>
  <si>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</si>
  <si>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</si>
  <si>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</si>
  <si>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</si>
  <si>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</si>
  <si>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</si>
  <si>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</si>
  <si>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</si>
  <si>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</si>
  <si>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</si>
  <si>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</si>
  <si>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</si>
  <si>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农林水支出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</si>
  <si>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</si>
  <si>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</si>
  <si>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</si>
  <si>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</si>
  <si>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</si>
  <si>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</si>
  <si>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</si>
  <si>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</si>
  <si>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南水北调工程建设</t>
  </si>
  <si>
    <t xml:space="preserve">    三峡工程后续工作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</si>
  <si>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</si>
  <si>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</si>
  <si>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</si>
  <si>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</si>
  <si>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</si>
  <si>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</si>
  <si>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</si>
  <si>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</si>
  <si>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</si>
  <si>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</si>
  <si>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交通运输支出</t>
  </si>
  <si>
    <t xml:space="preserve">  海南省高等级公路车辆通行附加费安排的支出</t>
  </si>
  <si>
    <t xml:space="preserve">    公路建设</t>
  </si>
  <si>
    <t xml:space="preserve">    公路养护</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</si>
  <si>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</si>
  <si>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</si>
  <si>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</si>
  <si>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</si>
  <si>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</si>
  <si>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</si>
  <si>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</si>
  <si>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港口设施</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</si>
  <si>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</si>
  <si>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</si>
  <si>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</si>
  <si>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</si>
  <si>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</si>
  <si>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</si>
  <si>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</si>
  <si>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</si>
  <si>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</si>
  <si>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</si>
  <si>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</si>
  <si>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</si>
  <si>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</si>
  <si>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</si>
  <si>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</si>
  <si>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</si>
  <si>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</si>
  <si>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</si>
  <si>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</si>
  <si>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</si>
  <si>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</si>
  <si>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空管系统建设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</si>
  <si>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</si>
  <si>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</si>
  <si>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</si>
  <si>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</si>
  <si>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</si>
  <si>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</si>
  <si>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</si>
  <si>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</si>
  <si>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</si>
  <si>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</si>
  <si>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</si>
  <si>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</si>
  <si>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港口建设费对应专项债务收入安排的支出  </t>
  </si>
  <si>
    <t xml:space="preserve">    港口设施  </t>
  </si>
  <si>
    <t xml:space="preserve">    航运保障系统建设  </t>
  </si>
  <si>
    <t xml:space="preserve">    其他港口建设费对应专项债务收入安排的支出  </t>
  </si>
  <si>
    <t>资源勘探信息等支出</t>
  </si>
  <si>
    <t xml:space="preserve">  农网还贷资金支出</t>
  </si>
  <si>
    <t xml:space="preserve">    中央农网还贷资金支出</t>
  </si>
  <si>
    <t xml:space="preserve">    地方农网还贷资金支出</t>
  </si>
  <si>
    <t xml:space="preserve">    其他农网还贷资金支出</t>
  </si>
  <si>
    <t>金融支出</t>
  </si>
  <si>
    <t xml:space="preserve">  金融调控支出</t>
  </si>
  <si>
    <t xml:space="preserve">    中央特别国债经营基金支出</t>
  </si>
  <si>
    <t xml:space="preserve">    中央特别国债经营基金财务支出</t>
  </si>
  <si>
    <t>其他支出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</si>
  <si>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</si>
  <si>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</si>
  <si>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</si>
  <si>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</si>
  <si>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</si>
  <si>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</si>
  <si>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</si>
  <si>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</si>
  <si>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</si>
  <si>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</si>
  <si>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</si>
  <si>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</si>
  <si>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</si>
  <si>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</si>
  <si>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</si>
  <si>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</si>
  <si>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</si>
  <si>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</si>
  <si>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</si>
  <si>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</si>
  <si>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</si>
  <si>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</si>
  <si>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</si>
  <si>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</si>
  <si>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</si>
  <si>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债务付息支出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</si>
  <si>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</si>
  <si>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</si>
  <si>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</si>
  <si>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</si>
  <si>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</si>
  <si>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国有土地收益基金债务付息支出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</si>
  <si>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</si>
  <si>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</si>
  <si>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</si>
  <si>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</si>
  <si>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</si>
  <si>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</si>
  <si>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</si>
  <si>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</si>
  <si>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</si>
  <si>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</si>
  <si>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</si>
  <si>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</si>
  <si>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债务发行费用支出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</si>
  <si>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</si>
  <si>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</si>
  <si>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</si>
  <si>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</si>
  <si>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</si>
  <si>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国有土地收益基金债务发行费用支出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</si>
  <si>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</si>
  <si>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</si>
  <si>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</si>
  <si>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</si>
  <si>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</si>
  <si>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</si>
  <si>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</si>
  <si>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</si>
  <si>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</si>
  <si>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</si>
  <si>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</si>
  <si>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</si>
  <si>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抗疫特别国债安排的支出</t>
  </si>
  <si>
    <t xml:space="preserve">    基础设施建设</t>
  </si>
  <si>
    <t xml:space="preserve">    公共卫生体系建设</t>
  </si>
  <si>
    <t>支出合计</t>
  </si>
  <si>
    <t>转移性支出</t>
  </si>
  <si>
    <t xml:space="preserve">  政府性基金转移支付</t>
  </si>
  <si>
    <t xml:space="preserve">    政府性基金补助支出</t>
  </si>
  <si>
    <t xml:space="preserve">    政府性基金上解支出</t>
  </si>
  <si>
    <t xml:space="preserve"> 调出资金</t>
  </si>
  <si>
    <t xml:space="preserve"> 年终结余</t>
  </si>
  <si>
    <t xml:space="preserve"> 地方政府专项债务还本支出</t>
  </si>
  <si>
    <t xml:space="preserve"> 地方政府专项债务转贷支出</t>
  </si>
  <si>
    <t>支出总计</t>
  </si>
  <si>
    <t>2022年政府性基金预算调整转移支付表</t>
  </si>
  <si>
    <t>项目</t>
  </si>
  <si>
    <t xml:space="preserve">    大中型水库移民后期扶持基金</t>
  </si>
  <si>
    <t xml:space="preserve">    小型水库移民扶助基金及对应专项债务收入</t>
  </si>
  <si>
    <t xml:space="preserve">    可再生能源电价附加收入</t>
  </si>
  <si>
    <t xml:space="preserve">    废弃电器电子产品处理基金</t>
  </si>
  <si>
    <t xml:space="preserve">    国有土地使用权出让收入及对应专项债务收入</t>
  </si>
  <si>
    <t xml:space="preserve">    国有土地收益基金及对应专项债务收入</t>
  </si>
  <si>
    <t xml:space="preserve">    农业土地开发资金及对应专项债务收入</t>
  </si>
  <si>
    <t xml:space="preserve">    城市基础设施配套费及对应专项债务收入</t>
  </si>
  <si>
    <t xml:space="preserve">    污水处理费收入及对应专项债务收入</t>
  </si>
  <si>
    <t xml:space="preserve">    新菜地开发建设基金及对应专项债务收入</t>
  </si>
  <si>
    <t xml:space="preserve">    大中型水库库区基金及对应专项债务收入</t>
  </si>
  <si>
    <t xml:space="preserve">    三峡水库库区基金</t>
  </si>
  <si>
    <t xml:space="preserve">    国家重大水利工程建设基金及对应专项债务收入</t>
  </si>
  <si>
    <t xml:space="preserve">    海南省高等级公路车辆通行附加费及对应专项债务收入</t>
  </si>
  <si>
    <t xml:space="preserve">    车辆通行费及对应专项债务收入</t>
  </si>
  <si>
    <t xml:space="preserve">    港口建设费及对应债务收入</t>
  </si>
  <si>
    <t xml:space="preserve">    铁路建设基金</t>
  </si>
  <si>
    <t xml:space="preserve">    船舶油污损害赔偿基金支出</t>
  </si>
  <si>
    <t xml:space="preserve">    民航发展基金</t>
  </si>
  <si>
    <t xml:space="preserve">    散装水泥专项资金及对应专项债务收入</t>
  </si>
  <si>
    <t xml:space="preserve">    农网还贷资金</t>
  </si>
  <si>
    <t xml:space="preserve">      地方农网还贷资金</t>
  </si>
  <si>
    <t xml:space="preserve">      其他农网还贷资金</t>
  </si>
  <si>
    <t xml:space="preserve">    旅游发展基金支出</t>
  </si>
  <si>
    <t xml:space="preserve">    其他政府性基金及对应专项债务收入</t>
  </si>
  <si>
    <t xml:space="preserve">    彩票发行销售机构业务费</t>
  </si>
  <si>
    <t xml:space="preserve"> 抗疫特别国债转移收入</t>
  </si>
  <si>
    <t>崇阳县2021年专项债务限额和余额情况表</t>
  </si>
  <si>
    <t xml:space="preserve">地区编码
</t>
  </si>
  <si>
    <t xml:space="preserve">地区名称
</t>
  </si>
  <si>
    <t>专项债务</t>
  </si>
  <si>
    <t xml:space="preserve">年初债务余额
</t>
  </si>
  <si>
    <t xml:space="preserve">期末债务余额
</t>
  </si>
  <si>
    <t xml:space="preserve">年度限额
</t>
  </si>
  <si>
    <t xml:space="preserve">限额使用比例%
</t>
  </si>
  <si>
    <t>421223</t>
  </si>
  <si>
    <t>崇阳县</t>
  </si>
  <si>
    <t xml:space="preserve">    国家电影事业发展专项资金安排的支出</t>
    <phoneticPr fontId="18" type="noConversion"/>
  </si>
  <si>
    <t xml:space="preserve">    彩票公益金及对应专项债务收入</t>
    <phoneticPr fontId="1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</si>
</sst>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8" formatCode="#,##0.00_ ;\-#,##0.00;;"/>
    <numFmt numFmtId="179" formatCode="0_ "/>
  </numFmts>
  <fonts count="20">
    <font>
      <sz val="10"/>
      <color theme="1"/>
      <name val="仿宋"/>
      <charset val="134"/>
    </font>
    <font>
      <b/>
      <sz val="14"/>
      <color indexed="8"/>
      <name val="宋体"/>
      <charset val="134"/>
      <scheme val="minor"/>
    </font>
    <font>
      <sz val="10"/>
      <color indexed="8"/>
      <name val="宋体"/>
      <charset val="134"/>
    </font>
    <font>
      <sz val="10"/>
      <name val="宋体"/>
      <charset val="134"/>
    </font>
    <font>
      <b/>
      <sz val="10"/>
      <color indexed="8"/>
      <name val="宋体"/>
      <charset val="134"/>
    </font>
    <font>
      <b/>
      <sz val="10"/>
      <name val="宋体"/>
      <charset val="134"/>
    </font>
    <font>
      <b/>
      <sz val="11"/>
      <name val="宋体"/>
      <charset val="134"/>
    </font>
    <font>
      <sz val="10"/>
      <name val="仿宋"/>
      <charset val="134"/>
    </font>
    <font>
      <b/>
      <sz val="16"/>
      <name val="黑体"/>
      <charset val="134"/>
    </font>
    <font>
      <sz val="12"/>
      <name val="黑体"/>
      <charset val="134"/>
    </font>
    <font>
      <b/>
      <sz val="12"/>
      <name val="宋体"/>
      <charset val="134"/>
    </font>
    <font>
      <sz val="11"/>
      <name val="宋体"/>
      <charset val="134"/>
    </font>
    <font>
      <sz val="9"/>
      <name val="宋体"/>
      <charset val="134"/>
    </font>
    <font>
      <sz val="9"/>
      <name val="仿宋"/>
      <charset val="134"/>
    </font>
    <font>
      <sz val="12"/>
      <name val="宋体"/>
      <charset val="134"/>
    </font>
    <font>
      <b/>
      <sz val="14"/>
      <name val="宋体"/>
      <charset val="134"/>
    </font>
    <font>
      <b/>
      <sz val="9"/>
      <name val="宋体"/>
      <charset val="134"/>
    </font>
    <font>
      <sz val="12"/>
      <name val="仿宋"/>
      <charset val="134"/>
    </font>
    <font>
      <sz val="9"/>
      <name val="仿宋"/>
      <family val="3"/>
      <charset val="134"/>
    </font>
    <font>
      <sz val="11"/>
      <name val="宋体"/>
      <family val="3"/>
      <charset val="134"/>
    </font>
  </fonts>
  <fills count="3">
    <fill>
      <patternFill patternType="none"/>
    </fill>
    <fill>
      <patternFill patternType="gray125"/>
    </fill>
    <fill>
      <patternFill patternType="solid">
        <fgColor indexed="9"/>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57">
    <xf numFmtId="0" fontId="0" fillId="0" borderId="0" xfId="0">
      <alignment vertical="center"/>
    </xf>
    <xf numFmtId="0" fontId="0" fillId="0" borderId="0" xfId="0" applyBorder="1" applyAlignment="1"/>
    <xf numFmtId="0" fontId="4" fillId="0" borderId="1" xfId="0" applyNumberFormat="1" applyFont="1" applyFill="1" applyBorder="1" applyAlignment="1" applyProtection="1">
      <alignment horizontal="center" vertical="center" wrapText="1"/>
    </xf>
    <xf numFmtId="0" fontId="2" fillId="2" borderId="1" xfId="0" applyNumberFormat="1" applyFont="1" applyFill="1" applyBorder="1" applyAlignment="1" applyProtection="1">
      <alignment horizontal="left" vertical="center"/>
    </xf>
    <xf numFmtId="178" fontId="2" fillId="2" borderId="1" xfId="0" applyNumberFormat="1" applyFont="1" applyFill="1" applyBorder="1" applyAlignment="1" applyProtection="1">
      <alignment horizontal="right" vertical="center"/>
    </xf>
    <xf numFmtId="0" fontId="6" fillId="0" borderId="0" xfId="0" applyFont="1" applyFill="1" applyAlignment="1">
      <alignment vertical="center"/>
    </xf>
    <xf numFmtId="0" fontId="7" fillId="0" borderId="0" xfId="0" applyFont="1" applyFill="1" applyAlignment="1"/>
    <xf numFmtId="0" fontId="9" fillId="0" borderId="0" xfId="0" applyFont="1" applyFill="1" applyAlignment="1"/>
    <xf numFmtId="0" fontId="7" fillId="0" borderId="0" xfId="0" applyFont="1" applyFill="1" applyAlignment="1">
      <alignment horizontal="right"/>
    </xf>
    <xf numFmtId="3" fontId="11" fillId="0" borderId="1" xfId="0" applyNumberFormat="1" applyFont="1" applyFill="1" applyBorder="1" applyAlignment="1" applyProtection="1">
      <alignment horizontal="left" vertical="center"/>
    </xf>
    <xf numFmtId="0" fontId="12" fillId="0" borderId="1" xfId="0" applyFont="1" applyFill="1" applyBorder="1" applyAlignment="1">
      <alignment horizontal="right" vertical="center"/>
    </xf>
    <xf numFmtId="179" fontId="13" fillId="0" borderId="1" xfId="0" applyNumberFormat="1" applyFont="1" applyFill="1" applyBorder="1" applyAlignment="1">
      <alignment horizontal="right" vertical="center"/>
    </xf>
    <xf numFmtId="3" fontId="11" fillId="0" borderId="1" xfId="0" applyNumberFormat="1" applyFont="1" applyFill="1" applyBorder="1" applyAlignment="1" applyProtection="1">
      <alignment vertical="center"/>
    </xf>
    <xf numFmtId="0" fontId="11" fillId="0" borderId="1" xfId="0" applyFont="1" applyFill="1" applyBorder="1" applyAlignment="1">
      <alignment vertical="center"/>
    </xf>
    <xf numFmtId="0" fontId="11" fillId="0" borderId="1" xfId="0" applyFont="1" applyFill="1" applyBorder="1" applyAlignment="1">
      <alignment horizontal="left" vertical="center"/>
    </xf>
    <xf numFmtId="179" fontId="7" fillId="0" borderId="1" xfId="0" applyNumberFormat="1" applyFont="1" applyFill="1" applyBorder="1" applyAlignment="1">
      <alignment horizontal="center" vertical="center"/>
    </xf>
    <xf numFmtId="3" fontId="14" fillId="0" borderId="1" xfId="0" applyNumberFormat="1" applyFont="1" applyFill="1" applyBorder="1" applyAlignment="1" applyProtection="1">
      <alignment horizontal="left" vertical="center"/>
    </xf>
    <xf numFmtId="0" fontId="12" fillId="0" borderId="1" xfId="0" applyFont="1" applyFill="1" applyBorder="1" applyAlignment="1">
      <alignment vertical="center"/>
    </xf>
    <xf numFmtId="0" fontId="6" fillId="0" borderId="1" xfId="0" applyFont="1" applyFill="1" applyBorder="1" applyAlignment="1">
      <alignment horizontal="distributed" vertical="center"/>
    </xf>
    <xf numFmtId="0" fontId="13" fillId="0" borderId="0" xfId="0" applyFont="1" applyFill="1" applyAlignment="1"/>
    <xf numFmtId="0" fontId="7" fillId="0" borderId="0" xfId="0" applyFont="1" applyFill="1" applyAlignment="1">
      <alignment vertical="center"/>
    </xf>
    <xf numFmtId="0" fontId="7" fillId="0" borderId="0" xfId="0" applyFont="1" applyFill="1" applyAlignment="1">
      <alignment horizontal="center" vertical="center"/>
    </xf>
    <xf numFmtId="0" fontId="9" fillId="0" borderId="0" xfId="0" applyFont="1" applyFill="1" applyAlignment="1">
      <alignment vertical="center"/>
    </xf>
    <xf numFmtId="0" fontId="9" fillId="0" borderId="0" xfId="0" applyFont="1" applyFill="1" applyAlignment="1">
      <alignment horizontal="center" vertical="center"/>
    </xf>
    <xf numFmtId="0" fontId="6" fillId="0" borderId="3" xfId="0" applyFont="1" applyFill="1" applyBorder="1" applyAlignment="1">
      <alignment horizontal="center" vertical="center"/>
    </xf>
    <xf numFmtId="0" fontId="5" fillId="0" borderId="1" xfId="0" applyNumberFormat="1" applyFont="1" applyFill="1" applyBorder="1" applyAlignment="1" applyProtection="1">
      <alignment vertical="center"/>
    </xf>
    <xf numFmtId="0" fontId="16" fillId="0" borderId="3" xfId="0" applyFont="1" applyFill="1" applyBorder="1" applyAlignment="1">
      <alignment horizontal="center" vertical="center"/>
    </xf>
    <xf numFmtId="0" fontId="3" fillId="0" borderId="1" xfId="0" applyNumberFormat="1" applyFont="1" applyFill="1" applyBorder="1" applyAlignment="1" applyProtection="1">
      <alignment vertical="center"/>
    </xf>
    <xf numFmtId="3" fontId="3" fillId="0" borderId="1" xfId="0" applyNumberFormat="1" applyFont="1" applyFill="1" applyBorder="1" applyAlignment="1" applyProtection="1">
      <alignment horizontal="right" vertical="center"/>
    </xf>
    <xf numFmtId="3" fontId="12" fillId="0" borderId="1" xfId="0" applyNumberFormat="1" applyFont="1" applyFill="1" applyBorder="1" applyAlignment="1">
      <alignment horizontal="right" vertical="center"/>
    </xf>
    <xf numFmtId="0" fontId="6" fillId="0" borderId="1" xfId="0" applyFont="1" applyFill="1" applyBorder="1" applyAlignment="1">
      <alignment vertical="center"/>
    </xf>
    <xf numFmtId="0" fontId="12" fillId="0" borderId="1" xfId="0" applyFont="1" applyFill="1" applyBorder="1" applyAlignment="1">
      <alignment vertical="center" wrapText="1"/>
    </xf>
    <xf numFmtId="1" fontId="11" fillId="0" borderId="1" xfId="0" applyNumberFormat="1" applyFont="1" applyFill="1" applyBorder="1" applyAlignment="1" applyProtection="1">
      <alignment vertical="center"/>
      <protection locked="0"/>
    </xf>
    <xf numFmtId="0" fontId="10" fillId="0" borderId="0" xfId="0" applyFont="1" applyFill="1" applyAlignment="1">
      <alignment vertical="center"/>
    </xf>
    <xf numFmtId="0" fontId="17" fillId="0" borderId="0" xfId="0" applyFont="1" applyFill="1" applyAlignment="1">
      <alignment vertical="center"/>
    </xf>
    <xf numFmtId="0" fontId="11" fillId="0" borderId="1" xfId="0" applyFont="1" applyBorder="1" applyAlignment="1">
      <alignment vertical="center"/>
    </xf>
    <xf numFmtId="0" fontId="16" fillId="0" borderId="1" xfId="0" applyFont="1" applyFill="1" applyBorder="1" applyAlignment="1">
      <alignment vertical="center"/>
    </xf>
    <xf numFmtId="3" fontId="12" fillId="0" borderId="1" xfId="0" applyNumberFormat="1" applyFont="1" applyFill="1" applyBorder="1" applyAlignment="1">
      <alignment vertical="center"/>
    </xf>
    <xf numFmtId="0" fontId="13" fillId="0" borderId="1" xfId="0" applyFont="1" applyFill="1" applyBorder="1" applyAlignment="1">
      <alignment vertical="center"/>
    </xf>
    <xf numFmtId="179" fontId="13" fillId="0" borderId="1" xfId="0" applyNumberFormat="1" applyFont="1" applyFill="1" applyBorder="1" applyAlignment="1">
      <alignment horizontal="center" vertical="center"/>
    </xf>
    <xf numFmtId="0" fontId="8" fillId="0" borderId="0" xfId="0" applyFont="1" applyFill="1" applyAlignment="1">
      <alignment horizontal="center" vertical="center"/>
    </xf>
    <xf numFmtId="0" fontId="15" fillId="0" borderId="4"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6" xfId="0" applyFont="1" applyFill="1" applyBorder="1" applyAlignment="1">
      <alignment horizontal="center" vertical="center"/>
    </xf>
    <xf numFmtId="0" fontId="7" fillId="0" borderId="0" xfId="0" applyFont="1" applyFill="1" applyAlignment="1"/>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2" xfId="0" applyFont="1" applyFill="1" applyBorder="1" applyAlignment="1">
      <alignment horizontal="center" vertical="center" wrapText="1"/>
    </xf>
    <xf numFmtId="0" fontId="7" fillId="0" borderId="3" xfId="0" applyFont="1" applyFill="1" applyBorder="1" applyAlignment="1">
      <alignment horizontal="center" wrapText="1"/>
    </xf>
    <xf numFmtId="0" fontId="1" fillId="0" borderId="0" xfId="0" applyFont="1" applyBorder="1" applyAlignment="1">
      <alignment horizontal="center" vertical="center"/>
    </xf>
    <xf numFmtId="0" fontId="2" fillId="0" borderId="0" xfId="0" applyNumberFormat="1" applyFont="1" applyFill="1" applyBorder="1" applyAlignment="1" applyProtection="1">
      <alignment horizontal="right" vertical="center"/>
    </xf>
    <xf numFmtId="0" fontId="3" fillId="0" borderId="0" xfId="0" applyNumberFormat="1" applyFont="1" applyFill="1" applyBorder="1" applyAlignment="1" applyProtection="1">
      <alignment horizontal="right" vertical="center"/>
    </xf>
    <xf numFmtId="0" fontId="4" fillId="0" borderId="1" xfId="0" applyNumberFormat="1" applyFont="1" applyFill="1" applyBorder="1" applyAlignment="1" applyProtection="1">
      <alignment horizontal="center" vertical="center"/>
    </xf>
    <xf numFmtId="0" fontId="5" fillId="0" borderId="1" xfId="0" applyNumberFormat="1" applyFont="1" applyFill="1" applyBorder="1" applyAlignment="1" applyProtection="1">
      <alignment horizontal="center" vertical="center"/>
    </xf>
    <xf numFmtId="0" fontId="4" fillId="0" borderId="1" xfId="0" applyNumberFormat="1" applyFont="1" applyFill="1" applyBorder="1" applyAlignment="1" applyProtection="1">
      <alignment horizontal="center" vertical="center" wrapText="1"/>
    </xf>
    <xf numFmtId="3" fontId="19" fillId="0" borderId="1" xfId="0" applyNumberFormat="1" applyFont="1" applyFill="1" applyBorder="1" applyAlignment="1" applyProtection="1">
      <alignment horizontal="left" vertical="center"/>
    </xf>
    <xf numFmtId="0" fontId="19" fillId="0" borderId="1" xfId="0" applyFont="1" applyFill="1" applyBorder="1" applyAlignment="1">
      <alignment horizontal="left" vertical="center"/>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2"/>
  <sheetViews>
    <sheetView topLeftCell="A25" workbookViewId="0">
      <selection activeCell="C31" sqref="C31"/>
    </sheetView>
  </sheetViews>
  <sheetFormatPr defaultColWidth="10.85546875" defaultRowHeight="12"/>
  <cols>
    <col min="1" max="1" width="61.140625" style="20" customWidth="1"/>
    <col min="2" max="2" width="20.5703125" style="20" customWidth="1"/>
    <col min="3" max="3" width="16.5703125" style="20" customWidth="1"/>
    <col min="4" max="16384" width="10.85546875" style="20"/>
  </cols>
  <sheetData>
    <row r="1" spans="1:3" ht="18" customHeight="1">
      <c r="A1" s="40" t="s">
        <v>0</v>
      </c>
      <c r="B1" s="40"/>
      <c r="C1" s="40"/>
    </row>
    <row r="2" spans="1:3" ht="14.25" customHeight="1">
      <c r="A2" s="22"/>
      <c r="B2" s="22"/>
      <c r="C2" s="34" t="s">
        <v>1</v>
      </c>
    </row>
    <row r="3" spans="1:3" ht="31.5" customHeight="1">
      <c r="A3" s="41" t="s">
        <v>2</v>
      </c>
      <c r="B3" s="42"/>
      <c r="C3" s="43"/>
    </row>
    <row r="4" spans="1:3" ht="19.5" customHeight="1">
      <c r="A4" s="24" t="s">
        <v>3</v>
      </c>
      <c r="B4" s="24" t="s">
        <v>4</v>
      </c>
      <c r="C4" s="24" t="s">
        <v>5</v>
      </c>
    </row>
    <row r="5" spans="1:3" ht="20.100000000000001" customHeight="1">
      <c r="A5" s="12" t="s">
        <v>6</v>
      </c>
      <c r="B5" s="13"/>
      <c r="C5" s="13"/>
    </row>
    <row r="6" spans="1:3" ht="20.100000000000001" customHeight="1">
      <c r="A6" s="12" t="s">
        <v>7</v>
      </c>
      <c r="B6" s="13"/>
      <c r="C6" s="13"/>
    </row>
    <row r="7" spans="1:3" ht="20.100000000000001" customHeight="1">
      <c r="A7" s="12" t="s">
        <v>8</v>
      </c>
      <c r="B7" s="13"/>
      <c r="C7" s="13"/>
    </row>
    <row r="8" spans="1:3" ht="20.100000000000001" customHeight="1">
      <c r="A8" s="12" t="s">
        <v>9</v>
      </c>
      <c r="B8" s="13"/>
      <c r="C8" s="13"/>
    </row>
    <row r="9" spans="1:3" ht="20.100000000000001" customHeight="1">
      <c r="A9" s="12" t="s">
        <v>10</v>
      </c>
      <c r="B9" s="13"/>
      <c r="C9" s="13"/>
    </row>
    <row r="10" spans="1:3" ht="20.100000000000001" customHeight="1">
      <c r="A10" s="12" t="s">
        <v>11</v>
      </c>
      <c r="B10" s="17">
        <v>0</v>
      </c>
      <c r="C10" s="17">
        <v>0</v>
      </c>
    </row>
    <row r="11" spans="1:3" ht="20.100000000000001" customHeight="1">
      <c r="A11" s="12" t="s">
        <v>12</v>
      </c>
      <c r="B11" s="17">
        <v>60000</v>
      </c>
      <c r="C11" s="17">
        <v>40000</v>
      </c>
    </row>
    <row r="12" spans="1:3" ht="20.100000000000001" customHeight="1">
      <c r="A12" s="35" t="s">
        <v>13</v>
      </c>
      <c r="B12" s="17">
        <v>60000</v>
      </c>
      <c r="C12" s="17">
        <v>40000</v>
      </c>
    </row>
    <row r="13" spans="1:3" ht="20.100000000000001" customHeight="1">
      <c r="A13" s="35" t="s">
        <v>14</v>
      </c>
      <c r="B13" s="17"/>
      <c r="C13" s="17"/>
    </row>
    <row r="14" spans="1:3" ht="20.100000000000001" customHeight="1">
      <c r="A14" s="35" t="s">
        <v>15</v>
      </c>
      <c r="B14" s="17"/>
      <c r="C14" s="17"/>
    </row>
    <row r="15" spans="1:3" ht="20.100000000000001" customHeight="1">
      <c r="A15" s="35" t="s">
        <v>16</v>
      </c>
      <c r="B15" s="17"/>
      <c r="C15" s="17"/>
    </row>
    <row r="16" spans="1:3" ht="20.100000000000001" customHeight="1">
      <c r="A16" s="35" t="s">
        <v>17</v>
      </c>
      <c r="B16" s="17"/>
      <c r="C16" s="17"/>
    </row>
    <row r="17" spans="1:3" ht="20.100000000000001" customHeight="1">
      <c r="A17" s="12" t="s">
        <v>18</v>
      </c>
      <c r="B17" s="17"/>
      <c r="C17" s="17"/>
    </row>
    <row r="18" spans="1:3" ht="20.100000000000001" customHeight="1">
      <c r="A18" s="12" t="s">
        <v>19</v>
      </c>
      <c r="B18" s="17"/>
      <c r="C18" s="17"/>
    </row>
    <row r="19" spans="1:3" ht="20.100000000000001" customHeight="1">
      <c r="A19" s="35" t="s">
        <v>20</v>
      </c>
      <c r="B19" s="17"/>
      <c r="C19" s="17"/>
    </row>
    <row r="20" spans="1:3" ht="20.100000000000001" customHeight="1">
      <c r="A20" s="35" t="s">
        <v>21</v>
      </c>
      <c r="B20" s="17"/>
      <c r="C20" s="17"/>
    </row>
    <row r="21" spans="1:3" ht="20.100000000000001" customHeight="1">
      <c r="A21" s="12" t="s">
        <v>22</v>
      </c>
      <c r="B21" s="17">
        <v>2000</v>
      </c>
      <c r="C21" s="17">
        <v>2000</v>
      </c>
    </row>
    <row r="22" spans="1:3" ht="20.100000000000001" customHeight="1">
      <c r="A22" s="12" t="s">
        <v>23</v>
      </c>
      <c r="B22" s="17"/>
      <c r="C22" s="17"/>
    </row>
    <row r="23" spans="1:3" ht="20.100000000000001" customHeight="1">
      <c r="A23" s="12" t="s">
        <v>24</v>
      </c>
      <c r="B23" s="17"/>
      <c r="C23" s="17"/>
    </row>
    <row r="24" spans="1:3" ht="20.100000000000001" customHeight="1">
      <c r="A24" s="35" t="s">
        <v>25</v>
      </c>
      <c r="B24" s="17"/>
      <c r="C24" s="17"/>
    </row>
    <row r="25" spans="1:3" ht="20.100000000000001" customHeight="1">
      <c r="A25" s="35" t="s">
        <v>26</v>
      </c>
      <c r="B25" s="17"/>
      <c r="C25" s="17"/>
    </row>
    <row r="26" spans="1:3" ht="20.100000000000001" customHeight="1">
      <c r="A26" s="35" t="s">
        <v>27</v>
      </c>
      <c r="B26" s="17"/>
      <c r="C26" s="17"/>
    </row>
    <row r="27" spans="1:3" ht="20.100000000000001" customHeight="1">
      <c r="A27" s="12" t="s">
        <v>28</v>
      </c>
      <c r="B27" s="17"/>
      <c r="C27" s="17"/>
    </row>
    <row r="28" spans="1:3" ht="20.100000000000001" customHeight="1">
      <c r="A28" s="12" t="s">
        <v>29</v>
      </c>
      <c r="B28" s="17">
        <v>1000</v>
      </c>
      <c r="C28" s="17">
        <v>1000</v>
      </c>
    </row>
    <row r="29" spans="1:3" ht="20.100000000000001" customHeight="1">
      <c r="A29" s="12" t="s">
        <v>30</v>
      </c>
      <c r="B29" s="17"/>
      <c r="C29" s="17"/>
    </row>
    <row r="30" spans="1:3" ht="20.100000000000001" customHeight="1">
      <c r="A30" s="12" t="s">
        <v>31</v>
      </c>
      <c r="B30" s="17">
        <v>300</v>
      </c>
      <c r="C30" s="17"/>
    </row>
    <row r="31" spans="1:3" ht="20.100000000000001" customHeight="1">
      <c r="A31" s="13" t="s">
        <v>32</v>
      </c>
      <c r="B31" s="17"/>
      <c r="C31" s="17">
        <v>300</v>
      </c>
    </row>
    <row r="32" spans="1:3" ht="20.100000000000001" hidden="1" customHeight="1">
      <c r="A32" s="13"/>
      <c r="B32" s="17"/>
      <c r="C32" s="17"/>
    </row>
    <row r="33" spans="1:3" ht="20.100000000000001" hidden="1" customHeight="1">
      <c r="A33" s="13"/>
      <c r="B33" s="17"/>
      <c r="C33" s="17"/>
    </row>
    <row r="34" spans="1:3" ht="20.100000000000001" hidden="1" customHeight="1">
      <c r="A34" s="13"/>
      <c r="B34" s="17"/>
      <c r="C34" s="17"/>
    </row>
    <row r="35" spans="1:3" ht="20.100000000000001" hidden="1" customHeight="1">
      <c r="A35" s="9"/>
      <c r="B35" s="17"/>
      <c r="C35" s="17"/>
    </row>
    <row r="36" spans="1:3" ht="20.100000000000001" hidden="1" customHeight="1">
      <c r="A36" s="9"/>
      <c r="B36" s="17"/>
      <c r="C36" s="17"/>
    </row>
    <row r="37" spans="1:3" ht="20.100000000000001" hidden="1" customHeight="1">
      <c r="A37" s="9"/>
      <c r="B37" s="17"/>
      <c r="C37" s="17"/>
    </row>
    <row r="38" spans="1:3" s="33" customFormat="1" ht="20.100000000000001" hidden="1" customHeight="1">
      <c r="A38" s="9"/>
      <c r="B38" s="17"/>
      <c r="C38" s="17"/>
    </row>
    <row r="39" spans="1:3" ht="20.100000000000001" hidden="1" customHeight="1">
      <c r="A39" s="9"/>
      <c r="B39" s="17"/>
      <c r="C39" s="17"/>
    </row>
    <row r="40" spans="1:3" ht="20.100000000000001" hidden="1" customHeight="1">
      <c r="A40" s="9"/>
      <c r="B40" s="17"/>
      <c r="C40" s="17"/>
    </row>
    <row r="41" spans="1:3" ht="20.100000000000001" hidden="1" customHeight="1">
      <c r="A41" s="9"/>
      <c r="B41" s="17"/>
      <c r="C41" s="17"/>
    </row>
    <row r="42" spans="1:3" ht="20.100000000000001" hidden="1" customHeight="1">
      <c r="A42" s="9"/>
      <c r="B42" s="17"/>
      <c r="C42" s="17"/>
    </row>
    <row r="43" spans="1:3" ht="20.100000000000001" hidden="1" customHeight="1">
      <c r="A43" s="9"/>
      <c r="B43" s="17"/>
      <c r="C43" s="17"/>
    </row>
    <row r="44" spans="1:3" ht="20.100000000000001" hidden="1" customHeight="1">
      <c r="A44" s="9"/>
      <c r="B44" s="17"/>
      <c r="C44" s="17"/>
    </row>
    <row r="45" spans="1:3" ht="20.100000000000001" hidden="1" customHeight="1">
      <c r="A45" s="9"/>
      <c r="B45" s="17"/>
      <c r="C45" s="17"/>
    </row>
    <row r="46" spans="1:3" ht="20.100000000000001" hidden="1" customHeight="1">
      <c r="A46" s="9"/>
      <c r="B46" s="17"/>
      <c r="C46" s="17"/>
    </row>
    <row r="47" spans="1:3" ht="20.100000000000001" hidden="1" customHeight="1">
      <c r="A47" s="12"/>
      <c r="B47" s="17"/>
      <c r="C47" s="17"/>
    </row>
    <row r="48" spans="1:3" ht="20.100000000000001" hidden="1" customHeight="1">
      <c r="A48" s="12"/>
      <c r="B48" s="17"/>
      <c r="C48" s="17"/>
    </row>
    <row r="49" spans="1:3" ht="20.100000000000001" hidden="1" customHeight="1">
      <c r="A49" s="12"/>
      <c r="B49" s="17"/>
      <c r="C49" s="17"/>
    </row>
    <row r="50" spans="1:3" ht="20.100000000000001" hidden="1" customHeight="1">
      <c r="A50" s="12"/>
      <c r="B50" s="17"/>
      <c r="C50" s="17"/>
    </row>
    <row r="51" spans="1:3" ht="20.100000000000001" hidden="1" customHeight="1">
      <c r="A51" s="12"/>
      <c r="B51" s="17"/>
      <c r="C51" s="17"/>
    </row>
    <row r="52" spans="1:3" ht="20.100000000000001" hidden="1" customHeight="1">
      <c r="A52" s="12"/>
      <c r="B52" s="17"/>
      <c r="C52" s="17"/>
    </row>
    <row r="53" spans="1:3" ht="20.100000000000001" hidden="1" customHeight="1">
      <c r="A53" s="12"/>
      <c r="B53" s="17"/>
      <c r="C53" s="17"/>
    </row>
    <row r="54" spans="1:3" ht="20.100000000000001" hidden="1" customHeight="1">
      <c r="A54" s="12"/>
      <c r="B54" s="17"/>
      <c r="C54" s="17"/>
    </row>
    <row r="55" spans="1:3" ht="20.100000000000001" hidden="1" customHeight="1">
      <c r="A55" s="12"/>
      <c r="B55" s="17"/>
      <c r="C55" s="17"/>
    </row>
    <row r="56" spans="1:3" ht="20.100000000000001" hidden="1" customHeight="1">
      <c r="A56" s="12"/>
      <c r="B56" s="17"/>
      <c r="C56" s="17"/>
    </row>
    <row r="57" spans="1:3" ht="20.100000000000001" hidden="1" customHeight="1">
      <c r="A57" s="12"/>
      <c r="B57" s="17"/>
      <c r="C57" s="17"/>
    </row>
    <row r="58" spans="1:3" ht="20.100000000000001" hidden="1" customHeight="1">
      <c r="A58" s="12"/>
      <c r="B58" s="36"/>
      <c r="C58" s="36"/>
    </row>
    <row r="59" spans="1:3" ht="20.100000000000001" hidden="1" customHeight="1">
      <c r="A59" s="12"/>
      <c r="B59" s="17"/>
      <c r="C59" s="17"/>
    </row>
    <row r="60" spans="1:3" ht="20.100000000000001" hidden="1" customHeight="1">
      <c r="A60" s="12"/>
      <c r="B60" s="17"/>
      <c r="C60" s="17"/>
    </row>
    <row r="61" spans="1:3" ht="20.100000000000001" hidden="1" customHeight="1">
      <c r="A61" s="12"/>
      <c r="B61" s="17"/>
      <c r="C61" s="17"/>
    </row>
    <row r="62" spans="1:3" ht="20.100000000000001" hidden="1" customHeight="1">
      <c r="A62" s="12"/>
      <c r="B62" s="17"/>
      <c r="C62" s="17"/>
    </row>
    <row r="63" spans="1:3" ht="20.100000000000001" hidden="1" customHeight="1">
      <c r="A63" s="12"/>
      <c r="B63" s="17"/>
      <c r="C63" s="17"/>
    </row>
    <row r="64" spans="1:3" ht="20.100000000000001" hidden="1" customHeight="1">
      <c r="A64" s="12"/>
      <c r="B64" s="17"/>
      <c r="C64" s="17"/>
    </row>
    <row r="65" spans="1:3" ht="20.100000000000001" hidden="1" customHeight="1">
      <c r="A65" s="12"/>
      <c r="B65" s="17"/>
      <c r="C65" s="17"/>
    </row>
    <row r="66" spans="1:3" ht="20.100000000000001" hidden="1" customHeight="1">
      <c r="A66" s="12"/>
      <c r="B66" s="17"/>
      <c r="C66" s="17"/>
    </row>
    <row r="67" spans="1:3" ht="20.100000000000001" hidden="1" customHeight="1">
      <c r="A67" s="12"/>
      <c r="B67" s="17"/>
      <c r="C67" s="17"/>
    </row>
    <row r="68" spans="1:3" ht="20.100000000000001" hidden="1" customHeight="1">
      <c r="A68" s="12"/>
      <c r="B68" s="17"/>
      <c r="C68" s="17"/>
    </row>
    <row r="69" spans="1:3" ht="20.100000000000001" hidden="1" customHeight="1">
      <c r="A69" s="12"/>
      <c r="B69" s="17"/>
      <c r="C69" s="17"/>
    </row>
    <row r="70" spans="1:3" ht="20.100000000000001" hidden="1" customHeight="1">
      <c r="A70" s="12"/>
      <c r="B70" s="17"/>
      <c r="C70" s="17"/>
    </row>
    <row r="71" spans="1:3" ht="20.100000000000001" hidden="1" customHeight="1">
      <c r="A71" s="12"/>
      <c r="B71" s="17"/>
      <c r="C71" s="17"/>
    </row>
    <row r="72" spans="1:3" ht="20.100000000000001" hidden="1" customHeight="1">
      <c r="A72" s="12"/>
      <c r="B72" s="17"/>
      <c r="C72" s="17"/>
    </row>
    <row r="73" spans="1:3" ht="20.100000000000001" hidden="1" customHeight="1">
      <c r="A73" s="12"/>
      <c r="B73" s="17"/>
      <c r="C73" s="17"/>
    </row>
    <row r="74" spans="1:3" ht="20.100000000000001" hidden="1" customHeight="1">
      <c r="A74" s="12"/>
      <c r="B74" s="17"/>
      <c r="C74" s="17"/>
    </row>
    <row r="75" spans="1:3" ht="20.100000000000001" hidden="1" customHeight="1">
      <c r="A75" s="12"/>
      <c r="B75" s="17"/>
      <c r="C75" s="17"/>
    </row>
    <row r="76" spans="1:3" ht="20.100000000000001" hidden="1" customHeight="1">
      <c r="A76" s="12"/>
      <c r="B76" s="17"/>
      <c r="C76" s="17"/>
    </row>
    <row r="77" spans="1:3" ht="20.100000000000001" hidden="1" customHeight="1">
      <c r="A77" s="12"/>
      <c r="B77" s="17"/>
      <c r="C77" s="17"/>
    </row>
    <row r="78" spans="1:3" ht="20.100000000000001" hidden="1" customHeight="1">
      <c r="A78" s="12"/>
      <c r="B78" s="17"/>
      <c r="C78" s="17"/>
    </row>
    <row r="79" spans="1:3" ht="20.100000000000001" hidden="1" customHeight="1">
      <c r="A79" s="12"/>
      <c r="B79" s="17"/>
      <c r="C79" s="17"/>
    </row>
    <row r="80" spans="1:3" ht="20.100000000000001" hidden="1" customHeight="1">
      <c r="A80" s="12"/>
      <c r="B80" s="17"/>
      <c r="C80" s="17"/>
    </row>
    <row r="81" spans="1:3" ht="20.100000000000001" hidden="1" customHeight="1">
      <c r="A81" s="12"/>
      <c r="B81" s="17"/>
      <c r="C81" s="17"/>
    </row>
    <row r="82" spans="1:3" ht="20.100000000000001" hidden="1" customHeight="1">
      <c r="A82" s="12"/>
      <c r="B82" s="17"/>
      <c r="C82" s="17"/>
    </row>
    <row r="83" spans="1:3" ht="20.100000000000001" hidden="1" customHeight="1">
      <c r="A83" s="12"/>
      <c r="B83" s="17"/>
      <c r="C83" s="17"/>
    </row>
    <row r="84" spans="1:3" ht="20.100000000000001" hidden="1" customHeight="1">
      <c r="A84" s="12"/>
      <c r="B84" s="17"/>
      <c r="C84" s="17"/>
    </row>
    <row r="85" spans="1:3" ht="20.100000000000001" hidden="1" customHeight="1">
      <c r="A85" s="12"/>
      <c r="B85" s="17"/>
      <c r="C85" s="17"/>
    </row>
    <row r="86" spans="1:3" ht="20.100000000000001" hidden="1" customHeight="1">
      <c r="A86" s="12"/>
      <c r="B86" s="17"/>
      <c r="C86" s="17"/>
    </row>
    <row r="87" spans="1:3" ht="20.100000000000001" hidden="1" customHeight="1">
      <c r="A87" s="12"/>
      <c r="B87" s="17"/>
      <c r="C87" s="17"/>
    </row>
    <row r="88" spans="1:3" ht="20.100000000000001" hidden="1" customHeight="1">
      <c r="A88" s="12"/>
      <c r="B88" s="17"/>
      <c r="C88" s="17"/>
    </row>
    <row r="89" spans="1:3" ht="20.100000000000001" hidden="1" customHeight="1">
      <c r="A89" s="12"/>
      <c r="B89" s="17"/>
      <c r="C89" s="17"/>
    </row>
    <row r="90" spans="1:3" ht="20.100000000000001" hidden="1" customHeight="1">
      <c r="A90" s="12"/>
      <c r="B90" s="17"/>
      <c r="C90" s="17"/>
    </row>
    <row r="91" spans="1:3" ht="20.100000000000001" hidden="1" customHeight="1">
      <c r="A91" s="12"/>
      <c r="B91" s="17"/>
      <c r="C91" s="17"/>
    </row>
    <row r="92" spans="1:3" ht="20.100000000000001" hidden="1" customHeight="1">
      <c r="A92" s="12"/>
      <c r="B92" s="17"/>
      <c r="C92" s="17"/>
    </row>
    <row r="93" spans="1:3" ht="20.100000000000001" hidden="1" customHeight="1">
      <c r="A93" s="12"/>
      <c r="B93" s="17"/>
      <c r="C93" s="17"/>
    </row>
    <row r="94" spans="1:3" ht="20.100000000000001" hidden="1" customHeight="1">
      <c r="A94" s="12"/>
      <c r="B94" s="17"/>
      <c r="C94" s="17"/>
    </row>
    <row r="95" spans="1:3" ht="20.100000000000001" hidden="1" customHeight="1">
      <c r="A95" s="12"/>
      <c r="B95" s="17"/>
      <c r="C95" s="17"/>
    </row>
    <row r="96" spans="1:3" ht="20.100000000000001" hidden="1" customHeight="1">
      <c r="A96" s="12"/>
      <c r="B96" s="17"/>
      <c r="C96" s="17"/>
    </row>
    <row r="97" spans="1:3" ht="20.100000000000001" hidden="1" customHeight="1">
      <c r="A97" s="12"/>
      <c r="B97" s="17"/>
      <c r="C97" s="17"/>
    </row>
    <row r="98" spans="1:3" ht="20.100000000000001" hidden="1" customHeight="1">
      <c r="A98" s="12"/>
      <c r="B98" s="17"/>
      <c r="C98" s="17"/>
    </row>
    <row r="99" spans="1:3" ht="20.100000000000001" hidden="1" customHeight="1">
      <c r="A99" s="12"/>
      <c r="B99" s="17"/>
      <c r="C99" s="17"/>
    </row>
    <row r="100" spans="1:3" ht="20.100000000000001" hidden="1" customHeight="1">
      <c r="A100" s="12"/>
      <c r="B100" s="17"/>
      <c r="C100" s="17"/>
    </row>
    <row r="101" spans="1:3" ht="20.100000000000001" hidden="1" customHeight="1">
      <c r="A101" s="12"/>
      <c r="B101" s="17"/>
      <c r="C101" s="17"/>
    </row>
    <row r="102" spans="1:3" ht="20.100000000000001" hidden="1" customHeight="1">
      <c r="A102" s="12"/>
      <c r="B102" s="17"/>
      <c r="C102" s="17"/>
    </row>
    <row r="103" spans="1:3" ht="20.100000000000001" hidden="1" customHeight="1">
      <c r="A103" s="12"/>
      <c r="B103" s="17"/>
      <c r="C103" s="17"/>
    </row>
    <row r="104" spans="1:3" ht="20.100000000000001" hidden="1" customHeight="1">
      <c r="A104" s="12"/>
      <c r="B104" s="17"/>
      <c r="C104" s="17"/>
    </row>
    <row r="105" spans="1:3" ht="20.100000000000001" hidden="1" customHeight="1">
      <c r="A105" s="12"/>
      <c r="B105" s="17"/>
      <c r="C105" s="17"/>
    </row>
    <row r="106" spans="1:3" ht="20.100000000000001" hidden="1" customHeight="1">
      <c r="A106" s="12"/>
      <c r="B106" s="17"/>
      <c r="C106" s="17"/>
    </row>
    <row r="107" spans="1:3" ht="20.100000000000001" hidden="1" customHeight="1">
      <c r="A107" s="12"/>
      <c r="B107" s="17"/>
      <c r="C107" s="17"/>
    </row>
    <row r="108" spans="1:3" ht="20.100000000000001" hidden="1" customHeight="1">
      <c r="A108" s="12"/>
      <c r="B108" s="17"/>
      <c r="C108" s="17"/>
    </row>
    <row r="109" spans="1:3" ht="20.100000000000001" hidden="1" customHeight="1">
      <c r="A109" s="12"/>
      <c r="B109" s="17"/>
      <c r="C109" s="17"/>
    </row>
    <row r="110" spans="1:3" ht="20.100000000000001" hidden="1" customHeight="1">
      <c r="A110" s="12"/>
      <c r="B110" s="17"/>
      <c r="C110" s="17"/>
    </row>
    <row r="111" spans="1:3" ht="20.100000000000001" hidden="1" customHeight="1">
      <c r="A111" s="12"/>
      <c r="B111" s="17"/>
      <c r="C111" s="17"/>
    </row>
    <row r="112" spans="1:3" ht="20.100000000000001" hidden="1" customHeight="1">
      <c r="A112" s="12"/>
      <c r="B112" s="17"/>
      <c r="C112" s="17"/>
    </row>
    <row r="113" spans="1:3" ht="20.100000000000001" hidden="1" customHeight="1">
      <c r="A113" s="12"/>
      <c r="B113" s="17"/>
      <c r="C113" s="17"/>
    </row>
    <row r="114" spans="1:3" ht="20.100000000000001" hidden="1" customHeight="1">
      <c r="A114" s="12"/>
      <c r="B114" s="17"/>
      <c r="C114" s="17"/>
    </row>
    <row r="115" spans="1:3" ht="20.100000000000001" hidden="1" customHeight="1">
      <c r="A115" s="12"/>
      <c r="B115" s="17"/>
      <c r="C115" s="17"/>
    </row>
    <row r="116" spans="1:3" ht="20.100000000000001" hidden="1" customHeight="1">
      <c r="A116" s="12"/>
      <c r="B116" s="17"/>
      <c r="C116" s="17"/>
    </row>
    <row r="117" spans="1:3" ht="20.100000000000001" hidden="1" customHeight="1">
      <c r="A117" s="12"/>
      <c r="B117" s="17"/>
      <c r="C117" s="17"/>
    </row>
    <row r="118" spans="1:3" ht="20.100000000000001" hidden="1" customHeight="1">
      <c r="A118" s="12"/>
      <c r="B118" s="17"/>
      <c r="C118" s="17"/>
    </row>
    <row r="119" spans="1:3" ht="20.100000000000001" hidden="1" customHeight="1">
      <c r="A119" s="12"/>
      <c r="B119" s="17"/>
      <c r="C119" s="17"/>
    </row>
    <row r="120" spans="1:3" ht="20.100000000000001" hidden="1" customHeight="1">
      <c r="A120" s="12"/>
      <c r="B120" s="17"/>
      <c r="C120" s="17"/>
    </row>
    <row r="121" spans="1:3" ht="20.100000000000001" hidden="1" customHeight="1">
      <c r="A121" s="12"/>
      <c r="B121" s="17"/>
      <c r="C121" s="17"/>
    </row>
    <row r="122" spans="1:3" ht="20.100000000000001" hidden="1" customHeight="1">
      <c r="A122" s="12"/>
      <c r="B122" s="17"/>
      <c r="C122" s="17"/>
    </row>
    <row r="123" spans="1:3" ht="20.100000000000001" hidden="1" customHeight="1">
      <c r="A123" s="12"/>
      <c r="B123" s="17"/>
      <c r="C123" s="17"/>
    </row>
    <row r="124" spans="1:3" ht="20.100000000000001" hidden="1" customHeight="1">
      <c r="A124" s="12"/>
      <c r="B124" s="17"/>
      <c r="C124" s="17"/>
    </row>
    <row r="125" spans="1:3" ht="20.100000000000001" hidden="1" customHeight="1">
      <c r="A125" s="12"/>
      <c r="B125" s="17"/>
      <c r="C125" s="17"/>
    </row>
    <row r="126" spans="1:3" ht="20.100000000000001" hidden="1" customHeight="1">
      <c r="A126" s="12"/>
      <c r="B126" s="17"/>
      <c r="C126" s="17"/>
    </row>
    <row r="127" spans="1:3" ht="20.100000000000001" hidden="1" customHeight="1">
      <c r="A127" s="12"/>
      <c r="B127" s="17"/>
      <c r="C127" s="17"/>
    </row>
    <row r="128" spans="1:3" ht="20.100000000000001" hidden="1" customHeight="1">
      <c r="A128" s="12"/>
      <c r="B128" s="17"/>
      <c r="C128" s="17"/>
    </row>
    <row r="129" spans="1:3" ht="20.100000000000001" hidden="1" customHeight="1">
      <c r="A129" s="12"/>
      <c r="B129" s="17"/>
      <c r="C129" s="17"/>
    </row>
    <row r="130" spans="1:3" ht="20.100000000000001" hidden="1" customHeight="1">
      <c r="A130" s="12"/>
      <c r="B130" s="17"/>
      <c r="C130" s="17"/>
    </row>
    <row r="131" spans="1:3" ht="20.100000000000001" hidden="1" customHeight="1">
      <c r="A131" s="12"/>
      <c r="B131" s="17"/>
      <c r="C131" s="17"/>
    </row>
    <row r="132" spans="1:3" ht="20.100000000000001" hidden="1" customHeight="1">
      <c r="A132" s="12"/>
      <c r="B132" s="17"/>
      <c r="C132" s="17"/>
    </row>
    <row r="133" spans="1:3" ht="20.100000000000001" hidden="1" customHeight="1">
      <c r="A133" s="12"/>
      <c r="B133" s="17"/>
      <c r="C133" s="17"/>
    </row>
    <row r="134" spans="1:3" ht="20.100000000000001" hidden="1" customHeight="1">
      <c r="A134" s="12"/>
      <c r="B134" s="17"/>
      <c r="C134" s="17"/>
    </row>
    <row r="135" spans="1:3" ht="20.100000000000001" hidden="1" customHeight="1">
      <c r="A135" s="12"/>
      <c r="B135" s="17"/>
      <c r="C135" s="17"/>
    </row>
    <row r="136" spans="1:3" ht="20.100000000000001" hidden="1" customHeight="1">
      <c r="A136" s="12"/>
      <c r="B136" s="17"/>
      <c r="C136" s="17"/>
    </row>
    <row r="137" spans="1:3" ht="20.100000000000001" hidden="1" customHeight="1">
      <c r="A137" s="12"/>
      <c r="B137" s="17"/>
      <c r="C137" s="17"/>
    </row>
    <row r="138" spans="1:3" ht="20.100000000000001" hidden="1" customHeight="1">
      <c r="A138" s="12"/>
      <c r="B138" s="17"/>
      <c r="C138" s="17"/>
    </row>
    <row r="139" spans="1:3" ht="20.100000000000001" hidden="1" customHeight="1">
      <c r="A139" s="12"/>
      <c r="B139" s="17"/>
      <c r="C139" s="17"/>
    </row>
    <row r="140" spans="1:3" ht="20.100000000000001" hidden="1" customHeight="1">
      <c r="A140" s="12"/>
      <c r="B140" s="17"/>
      <c r="C140" s="17"/>
    </row>
    <row r="141" spans="1:3" ht="20.100000000000001" hidden="1" customHeight="1">
      <c r="A141" s="12"/>
      <c r="B141" s="17"/>
      <c r="C141" s="17"/>
    </row>
    <row r="142" spans="1:3" ht="20.100000000000001" hidden="1" customHeight="1">
      <c r="A142" s="12"/>
      <c r="B142" s="17"/>
      <c r="C142" s="17"/>
    </row>
    <row r="143" spans="1:3" ht="20.100000000000001" hidden="1" customHeight="1">
      <c r="A143" s="12"/>
      <c r="B143" s="17"/>
      <c r="C143" s="17"/>
    </row>
    <row r="144" spans="1:3" ht="20.100000000000001" hidden="1" customHeight="1">
      <c r="A144" s="12"/>
      <c r="B144" s="17"/>
      <c r="C144" s="17"/>
    </row>
    <row r="145" spans="1:3" ht="20.100000000000001" hidden="1" customHeight="1">
      <c r="A145" s="12"/>
      <c r="B145" s="17"/>
      <c r="C145" s="17"/>
    </row>
    <row r="146" spans="1:3" ht="20.100000000000001" hidden="1" customHeight="1">
      <c r="A146" s="12"/>
      <c r="B146" s="17"/>
      <c r="C146" s="17"/>
    </row>
    <row r="147" spans="1:3" ht="20.100000000000001" hidden="1" customHeight="1">
      <c r="A147" s="12"/>
      <c r="B147" s="17"/>
      <c r="C147" s="17"/>
    </row>
    <row r="148" spans="1:3" ht="20.100000000000001" hidden="1" customHeight="1">
      <c r="A148" s="12"/>
      <c r="B148" s="17"/>
      <c r="C148" s="17"/>
    </row>
    <row r="149" spans="1:3" ht="20.100000000000001" hidden="1" customHeight="1">
      <c r="A149" s="12"/>
      <c r="B149" s="17"/>
      <c r="C149" s="17"/>
    </row>
    <row r="150" spans="1:3" ht="20.100000000000001" hidden="1" customHeight="1">
      <c r="A150" s="12"/>
      <c r="B150" s="17"/>
      <c r="C150" s="17"/>
    </row>
    <row r="151" spans="1:3" ht="20.100000000000001" hidden="1" customHeight="1">
      <c r="A151" s="12"/>
      <c r="B151" s="17"/>
      <c r="C151" s="17"/>
    </row>
    <row r="152" spans="1:3" ht="20.100000000000001" hidden="1" customHeight="1">
      <c r="A152" s="12"/>
      <c r="B152" s="17"/>
      <c r="C152" s="17"/>
    </row>
    <row r="153" spans="1:3" ht="20.100000000000001" hidden="1" customHeight="1">
      <c r="A153" s="12"/>
      <c r="B153" s="17"/>
      <c r="C153" s="17"/>
    </row>
    <row r="154" spans="1:3" ht="20.100000000000001" hidden="1" customHeight="1">
      <c r="A154" s="12"/>
      <c r="B154" s="17"/>
      <c r="C154" s="17"/>
    </row>
    <row r="155" spans="1:3" ht="20.100000000000001" hidden="1" customHeight="1">
      <c r="A155" s="12"/>
      <c r="B155" s="17"/>
      <c r="C155" s="17"/>
    </row>
    <row r="156" spans="1:3" ht="20.100000000000001" hidden="1" customHeight="1">
      <c r="A156" s="12"/>
      <c r="B156" s="17"/>
      <c r="C156" s="17"/>
    </row>
    <row r="157" spans="1:3" ht="20.100000000000001" hidden="1" customHeight="1">
      <c r="A157" s="12"/>
      <c r="B157" s="17"/>
      <c r="C157" s="17"/>
    </row>
    <row r="158" spans="1:3" ht="20.100000000000001" hidden="1" customHeight="1">
      <c r="A158" s="12"/>
      <c r="B158" s="17"/>
      <c r="C158" s="17"/>
    </row>
    <row r="159" spans="1:3" ht="20.100000000000001" hidden="1" customHeight="1">
      <c r="A159" s="12"/>
      <c r="B159" s="17"/>
      <c r="C159" s="17"/>
    </row>
    <row r="160" spans="1:3" ht="20.100000000000001" hidden="1" customHeight="1">
      <c r="A160" s="12"/>
      <c r="B160" s="17"/>
      <c r="C160" s="17"/>
    </row>
    <row r="161" spans="1:3" ht="20.100000000000001" hidden="1" customHeight="1">
      <c r="A161" s="12"/>
      <c r="B161" s="17"/>
      <c r="C161" s="17"/>
    </row>
    <row r="162" spans="1:3" ht="20.100000000000001" hidden="1" customHeight="1">
      <c r="A162" s="12"/>
      <c r="B162" s="17"/>
      <c r="C162" s="17"/>
    </row>
    <row r="163" spans="1:3" ht="20.100000000000001" hidden="1" customHeight="1">
      <c r="A163" s="12"/>
      <c r="B163" s="17"/>
      <c r="C163" s="17"/>
    </row>
    <row r="164" spans="1:3" ht="20.100000000000001" hidden="1" customHeight="1">
      <c r="A164" s="12"/>
      <c r="B164" s="17"/>
      <c r="C164" s="17"/>
    </row>
    <row r="165" spans="1:3" ht="20.100000000000001" hidden="1" customHeight="1">
      <c r="A165" s="12"/>
      <c r="B165" s="17"/>
      <c r="C165" s="17"/>
    </row>
    <row r="166" spans="1:3" ht="20.100000000000001" hidden="1" customHeight="1">
      <c r="A166" s="12"/>
      <c r="B166" s="17"/>
      <c r="C166" s="17"/>
    </row>
    <row r="167" spans="1:3" ht="20.100000000000001" hidden="1" customHeight="1">
      <c r="A167" s="12"/>
      <c r="B167" s="17"/>
      <c r="C167" s="17"/>
    </row>
    <row r="168" spans="1:3" ht="20.100000000000001" hidden="1" customHeight="1">
      <c r="A168" s="12"/>
      <c r="B168" s="17"/>
      <c r="C168" s="17"/>
    </row>
    <row r="169" spans="1:3" ht="20.100000000000001" hidden="1" customHeight="1">
      <c r="A169" s="12"/>
      <c r="B169" s="17"/>
      <c r="C169" s="17"/>
    </row>
    <row r="170" spans="1:3" ht="20.100000000000001" hidden="1" customHeight="1">
      <c r="A170" s="12"/>
      <c r="B170" s="17"/>
      <c r="C170" s="17"/>
    </row>
    <row r="171" spans="1:3" ht="20.100000000000001" hidden="1" customHeight="1">
      <c r="A171" s="12"/>
      <c r="B171" s="17"/>
      <c r="C171" s="17"/>
    </row>
    <row r="172" spans="1:3" ht="20.100000000000001" hidden="1" customHeight="1">
      <c r="A172" s="12"/>
      <c r="B172" s="17"/>
      <c r="C172" s="17"/>
    </row>
    <row r="173" spans="1:3" ht="20.100000000000001" customHeight="1">
      <c r="A173" s="18" t="s">
        <v>33</v>
      </c>
      <c r="B173" s="37">
        <f>SUM(B5:B11,B17,B18,B21:B23,B27:B31)</f>
        <v>63300</v>
      </c>
      <c r="C173" s="37">
        <f>SUM(C5:C11,C17,C18,C21:C23,C27:C31)</f>
        <v>43300</v>
      </c>
    </row>
    <row r="174" spans="1:3" ht="20.100000000000001" customHeight="1">
      <c r="A174" s="30" t="s">
        <v>34</v>
      </c>
      <c r="B174" s="17"/>
      <c r="C174" s="17"/>
    </row>
    <row r="175" spans="1:3" ht="20.100000000000001" customHeight="1">
      <c r="A175" s="13" t="s">
        <v>35</v>
      </c>
      <c r="B175" s="17">
        <v>4478</v>
      </c>
      <c r="C175" s="17">
        <v>4478</v>
      </c>
    </row>
    <row r="176" spans="1:3" ht="20.100000000000001" customHeight="1">
      <c r="A176" s="13" t="s">
        <v>36</v>
      </c>
      <c r="B176" s="17"/>
      <c r="C176" s="17"/>
    </row>
    <row r="177" spans="1:3" ht="20.100000000000001" customHeight="1">
      <c r="A177" s="13" t="s">
        <v>37</v>
      </c>
      <c r="B177" s="38"/>
      <c r="C177" s="38"/>
    </row>
    <row r="178" spans="1:3" ht="20.100000000000001" customHeight="1">
      <c r="A178" s="13" t="s">
        <v>38</v>
      </c>
      <c r="B178" s="38"/>
      <c r="C178" s="38"/>
    </row>
    <row r="179" spans="1:3" ht="20.100000000000001" customHeight="1">
      <c r="A179" s="13" t="s">
        <v>39</v>
      </c>
      <c r="B179" s="39"/>
      <c r="C179" s="39">
        <v>12293</v>
      </c>
    </row>
    <row r="180" spans="1:3" ht="20.100000000000001" customHeight="1">
      <c r="A180" s="13" t="s">
        <v>40</v>
      </c>
      <c r="B180" s="38"/>
      <c r="C180" s="38"/>
    </row>
    <row r="181" spans="1:3" ht="20.100000000000001" customHeight="1">
      <c r="A181" s="13" t="s">
        <v>41</v>
      </c>
      <c r="B181" s="38"/>
      <c r="C181" s="38"/>
    </row>
    <row r="182" spans="1:3" ht="20.100000000000001" customHeight="1">
      <c r="A182" s="32" t="s">
        <v>42</v>
      </c>
      <c r="B182" s="38"/>
      <c r="C182" s="38"/>
    </row>
    <row r="183" spans="1:3" ht="20.100000000000001" customHeight="1">
      <c r="A183" s="32" t="s">
        <v>43</v>
      </c>
      <c r="B183" s="38">
        <v>8981</v>
      </c>
      <c r="C183" s="38">
        <v>55281</v>
      </c>
    </row>
    <row r="184" spans="1:3" ht="20.100000000000001" customHeight="1">
      <c r="A184" s="32"/>
      <c r="B184" s="38"/>
      <c r="C184" s="38"/>
    </row>
    <row r="185" spans="1:3" ht="20.100000000000001" customHeight="1">
      <c r="A185" s="32"/>
      <c r="B185" s="38"/>
      <c r="C185" s="38"/>
    </row>
    <row r="186" spans="1:3" ht="20.100000000000001" customHeight="1">
      <c r="A186" s="32"/>
      <c r="B186" s="38"/>
      <c r="C186" s="38"/>
    </row>
    <row r="187" spans="1:3" ht="20.100000000000001" customHeight="1">
      <c r="A187" s="18" t="s">
        <v>44</v>
      </c>
      <c r="B187" s="38">
        <f>SUM(B173:B183)-B176-B178</f>
        <v>76759</v>
      </c>
      <c r="C187" s="38">
        <f>SUM(C173:C183)-C176-C178</f>
        <v>115352</v>
      </c>
    </row>
    <row r="188" spans="1:3" ht="20.100000000000001" customHeight="1"/>
    <row r="189" spans="1:3" ht="20.100000000000001" customHeight="1"/>
    <row r="190" spans="1:3" ht="20.100000000000001" customHeight="1"/>
    <row r="191" spans="1:3" ht="20.100000000000001" customHeight="1"/>
    <row r="192" spans="1:3" ht="20.100000000000001" customHeight="1"/>
  </sheetData>
  <mergeCells count="2">
    <mergeCell ref="A1:C1"/>
    <mergeCell ref="A3:C3"/>
  </mergeCells>
  <phoneticPr fontId="18" type="noConversion"/>
  <pageMargins left="0.69930555555555596" right="0.69930555555555596"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7"/>
  <sheetViews>
    <sheetView topLeftCell="A241" workbookViewId="0">
      <selection activeCell="C249" sqref="C249"/>
    </sheetView>
  </sheetViews>
  <sheetFormatPr defaultColWidth="10.85546875" defaultRowHeight="12"/>
  <cols>
    <col min="1" max="1" width="61.140625" style="20" customWidth="1"/>
    <col min="2" max="2" width="19.28515625" style="21" customWidth="1"/>
    <col min="3" max="3" width="16.5703125" style="20" customWidth="1"/>
    <col min="4" max="16384" width="10.85546875" style="20"/>
  </cols>
  <sheetData>
    <row r="1" spans="1:3" ht="18" customHeight="1">
      <c r="A1" s="40" t="s">
        <v>45</v>
      </c>
      <c r="B1" s="40"/>
      <c r="C1" s="40"/>
    </row>
    <row r="2" spans="1:3" ht="14.25" customHeight="1">
      <c r="A2" s="22"/>
      <c r="B2" s="23"/>
      <c r="C2" s="20" t="s">
        <v>1</v>
      </c>
    </row>
    <row r="3" spans="1:3" ht="31.5" customHeight="1">
      <c r="A3" s="41" t="s">
        <v>46</v>
      </c>
      <c r="B3" s="42"/>
      <c r="C3" s="43"/>
    </row>
    <row r="4" spans="1:3" ht="19.5" customHeight="1">
      <c r="A4" s="24" t="s">
        <v>3</v>
      </c>
      <c r="B4" s="24" t="s">
        <v>4</v>
      </c>
      <c r="C4" s="24" t="s">
        <v>5</v>
      </c>
    </row>
    <row r="5" spans="1:3" ht="20.100000000000001" customHeight="1">
      <c r="A5" s="25" t="s">
        <v>47</v>
      </c>
      <c r="B5" s="26">
        <f>SUM(B6)</f>
        <v>0</v>
      </c>
      <c r="C5" s="26">
        <f>SUM(C6)</f>
        <v>0</v>
      </c>
    </row>
    <row r="6" spans="1:3" ht="20.100000000000001" customHeight="1">
      <c r="A6" s="25" t="s">
        <v>48</v>
      </c>
      <c r="B6" s="17">
        <f>SUM(B7:B12)</f>
        <v>0</v>
      </c>
      <c r="C6" s="17">
        <f>SUM(C7:C12)</f>
        <v>0</v>
      </c>
    </row>
    <row r="7" spans="1:3" ht="20.100000000000001" customHeight="1">
      <c r="A7" s="27" t="s">
        <v>49</v>
      </c>
      <c r="B7" s="17">
        <v>0</v>
      </c>
      <c r="C7" s="17">
        <v>0</v>
      </c>
    </row>
    <row r="8" spans="1:3" ht="20.100000000000001" customHeight="1">
      <c r="A8" s="27" t="s">
        <v>50</v>
      </c>
      <c r="B8" s="17">
        <v>0</v>
      </c>
      <c r="C8" s="17">
        <v>0</v>
      </c>
    </row>
    <row r="9" spans="1:3" ht="20.100000000000001" customHeight="1">
      <c r="A9" s="27" t="s">
        <v>51</v>
      </c>
      <c r="B9" s="17">
        <v>0</v>
      </c>
      <c r="C9" s="17">
        <v>0</v>
      </c>
    </row>
    <row r="10" spans="1:3" ht="20.100000000000001" customHeight="1">
      <c r="A10" s="27" t="s">
        <v>52</v>
      </c>
      <c r="B10" s="17">
        <v>0</v>
      </c>
      <c r="C10" s="17">
        <v>0</v>
      </c>
    </row>
    <row r="11" spans="1:3" ht="20.100000000000001" customHeight="1">
      <c r="A11" s="27" t="s">
        <v>53</v>
      </c>
      <c r="B11" s="17">
        <v>0</v>
      </c>
      <c r="C11" s="17">
        <v>0</v>
      </c>
    </row>
    <row r="12" spans="1:3" ht="20.100000000000001" customHeight="1">
      <c r="A12" s="27" t="s">
        <v>54</v>
      </c>
      <c r="B12" s="17">
        <v>0</v>
      </c>
      <c r="C12" s="17">
        <v>0</v>
      </c>
    </row>
    <row r="13" spans="1:3" ht="20.100000000000001" customHeight="1">
      <c r="A13" s="25" t="s">
        <v>55</v>
      </c>
      <c r="B13" s="17">
        <f>B14+B19+B25</f>
        <v>50</v>
      </c>
      <c r="C13" s="17">
        <f>C14+C19+C25</f>
        <v>50</v>
      </c>
    </row>
    <row r="14" spans="1:3" ht="20.100000000000001" customHeight="1">
      <c r="A14" s="25" t="s">
        <v>56</v>
      </c>
      <c r="B14" s="17">
        <f>SUM(B15:B18)</f>
        <v>50</v>
      </c>
      <c r="C14" s="17">
        <f>SUM(C15:C18)</f>
        <v>50</v>
      </c>
    </row>
    <row r="15" spans="1:3" ht="20.100000000000001" customHeight="1">
      <c r="A15" s="27" t="s">
        <v>57</v>
      </c>
      <c r="B15" s="17"/>
      <c r="C15" s="17"/>
    </row>
    <row r="16" spans="1:3" ht="20.100000000000001" customHeight="1">
      <c r="A16" s="27" t="s">
        <v>58</v>
      </c>
      <c r="B16" s="17"/>
      <c r="C16" s="17"/>
    </row>
    <row r="17" spans="1:3" ht="20.100000000000001" customHeight="1">
      <c r="A17" s="27" t="s">
        <v>59</v>
      </c>
      <c r="B17" s="17">
        <v>0</v>
      </c>
      <c r="C17" s="17">
        <v>0</v>
      </c>
    </row>
    <row r="18" spans="1:3" ht="20.100000000000001" customHeight="1">
      <c r="A18" s="27" t="s">
        <v>60</v>
      </c>
      <c r="B18" s="17">
        <v>50</v>
      </c>
      <c r="C18" s="17">
        <v>50</v>
      </c>
    </row>
    <row r="19" spans="1:3" ht="20.100000000000001" customHeight="1">
      <c r="A19" s="25" t="s">
        <v>61</v>
      </c>
      <c r="B19" s="17">
        <f>SUM(B20:B24)</f>
        <v>0</v>
      </c>
      <c r="C19" s="17">
        <f>SUM(C20:C24)</f>
        <v>0</v>
      </c>
    </row>
    <row r="20" spans="1:3" ht="20.100000000000001" customHeight="1">
      <c r="A20" s="27" t="s">
        <v>62</v>
      </c>
      <c r="B20" s="17">
        <v>0</v>
      </c>
      <c r="C20" s="17">
        <v>0</v>
      </c>
    </row>
    <row r="21" spans="1:3" ht="20.100000000000001" customHeight="1">
      <c r="A21" s="27" t="s">
        <v>63</v>
      </c>
      <c r="B21" s="17">
        <v>0</v>
      </c>
      <c r="C21" s="17">
        <v>0</v>
      </c>
    </row>
    <row r="22" spans="1:3" ht="20.100000000000001" customHeight="1">
      <c r="A22" s="27" t="s">
        <v>64</v>
      </c>
      <c r="B22" s="17">
        <v>0</v>
      </c>
      <c r="C22" s="17">
        <v>0</v>
      </c>
    </row>
    <row r="23" spans="1:3" ht="20.100000000000001" customHeight="1">
      <c r="A23" s="27" t="s">
        <v>65</v>
      </c>
      <c r="B23" s="17"/>
      <c r="C23" s="17"/>
    </row>
    <row r="24" spans="1:3" ht="20.100000000000001" customHeight="1">
      <c r="A24" s="27" t="s">
        <v>66</v>
      </c>
      <c r="B24" s="28">
        <v>0</v>
      </c>
      <c r="C24" s="28"/>
    </row>
    <row r="25" spans="1:3" ht="20.100000000000001" customHeight="1">
      <c r="A25" s="25" t="s">
        <v>67</v>
      </c>
      <c r="B25" s="17">
        <f>SUM(B26:B27)</f>
        <v>0</v>
      </c>
      <c r="C25" s="17">
        <f>SUM(C26:C27)</f>
        <v>0</v>
      </c>
    </row>
    <row r="26" spans="1:3" ht="20.100000000000001" customHeight="1">
      <c r="A26" s="27" t="s">
        <v>68</v>
      </c>
      <c r="B26" s="17">
        <v>0</v>
      </c>
      <c r="C26" s="17">
        <v>0</v>
      </c>
    </row>
    <row r="27" spans="1:3" ht="20.100000000000001" customHeight="1">
      <c r="A27" s="27" t="s">
        <v>69</v>
      </c>
      <c r="B27" s="17">
        <v>0</v>
      </c>
      <c r="C27" s="17">
        <v>0</v>
      </c>
    </row>
    <row r="28" spans="1:3" ht="20.100000000000001" customHeight="1">
      <c r="A28" s="25" t="s">
        <v>70</v>
      </c>
      <c r="B28" s="17">
        <f>B29+B33+B37</f>
        <v>2798</v>
      </c>
      <c r="C28" s="17">
        <f>C29+C33+C37</f>
        <v>3794</v>
      </c>
    </row>
    <row r="29" spans="1:3" ht="20.100000000000001" customHeight="1">
      <c r="A29" s="25" t="s">
        <v>71</v>
      </c>
      <c r="B29" s="17">
        <f>SUM(B30:B32)</f>
        <v>2798</v>
      </c>
      <c r="C29" s="17">
        <f>SUM(C30:C32)</f>
        <v>3794</v>
      </c>
    </row>
    <row r="30" spans="1:3" ht="20.100000000000001" customHeight="1">
      <c r="A30" s="27" t="s">
        <v>72</v>
      </c>
      <c r="B30" s="17"/>
      <c r="C30" s="17"/>
    </row>
    <row r="31" spans="1:3" ht="20.100000000000001" customHeight="1">
      <c r="A31" s="27" t="s">
        <v>73</v>
      </c>
      <c r="B31" s="17"/>
      <c r="C31" s="17"/>
    </row>
    <row r="32" spans="1:3" ht="20.100000000000001" customHeight="1">
      <c r="A32" s="27" t="s">
        <v>74</v>
      </c>
      <c r="B32" s="28">
        <v>2798</v>
      </c>
      <c r="C32" s="28">
        <v>3794</v>
      </c>
    </row>
    <row r="33" spans="1:3" ht="20.100000000000001" customHeight="1">
      <c r="A33" s="25" t="s">
        <v>75</v>
      </c>
      <c r="B33" s="17">
        <f>SUM(B34:B36)</f>
        <v>0</v>
      </c>
      <c r="C33" s="17">
        <f>SUM(C34:C36)</f>
        <v>0</v>
      </c>
    </row>
    <row r="34" spans="1:3" ht="20.100000000000001" customHeight="1">
      <c r="A34" s="27" t="s">
        <v>72</v>
      </c>
      <c r="B34" s="17">
        <v>0</v>
      </c>
      <c r="C34" s="17">
        <v>0</v>
      </c>
    </row>
    <row r="35" spans="1:3" ht="20.100000000000001" customHeight="1">
      <c r="A35" s="27" t="s">
        <v>73</v>
      </c>
      <c r="B35" s="17">
        <v>0</v>
      </c>
      <c r="C35" s="17">
        <v>0</v>
      </c>
    </row>
    <row r="36" spans="1:3" ht="20.100000000000001" customHeight="1">
      <c r="A36" s="27" t="s">
        <v>76</v>
      </c>
      <c r="B36" s="17">
        <v>0</v>
      </c>
      <c r="C36" s="17">
        <v>0</v>
      </c>
    </row>
    <row r="37" spans="1:3" ht="20.100000000000001" customHeight="1">
      <c r="A37" s="25" t="s">
        <v>77</v>
      </c>
      <c r="B37" s="17">
        <f>SUM(B38:B39)</f>
        <v>0</v>
      </c>
      <c r="C37" s="17">
        <f>SUM(C38:C39)</f>
        <v>0</v>
      </c>
    </row>
    <row r="38" spans="1:3" ht="20.100000000000001" customHeight="1">
      <c r="A38" s="27" t="s">
        <v>73</v>
      </c>
      <c r="B38" s="17">
        <v>0</v>
      </c>
      <c r="C38" s="17">
        <v>0</v>
      </c>
    </row>
    <row r="39" spans="1:3" ht="20.100000000000001" customHeight="1">
      <c r="A39" s="27" t="s">
        <v>78</v>
      </c>
      <c r="B39" s="17">
        <v>0</v>
      </c>
      <c r="C39" s="17">
        <v>0</v>
      </c>
    </row>
    <row r="40" spans="1:3" ht="20.100000000000001" customHeight="1">
      <c r="A40" s="25" t="s">
        <v>79</v>
      </c>
      <c r="B40" s="17">
        <f>SUM(B41,B46)</f>
        <v>0</v>
      </c>
      <c r="C40" s="17">
        <f>SUM(C41,C46)</f>
        <v>0</v>
      </c>
    </row>
    <row r="41" spans="1:3" ht="20.100000000000001" customHeight="1">
      <c r="A41" s="25" t="s">
        <v>80</v>
      </c>
      <c r="B41" s="17">
        <f>SUM(B42:B45)</f>
        <v>0</v>
      </c>
      <c r="C41" s="17">
        <f>SUM(C42:C45)</f>
        <v>0</v>
      </c>
    </row>
    <row r="42" spans="1:3" ht="20.100000000000001" customHeight="1">
      <c r="A42" s="27" t="s">
        <v>81</v>
      </c>
      <c r="B42" s="17">
        <v>0</v>
      </c>
      <c r="C42" s="17">
        <v>0</v>
      </c>
    </row>
    <row r="43" spans="1:3" ht="20.100000000000001" customHeight="1">
      <c r="A43" s="27" t="s">
        <v>82</v>
      </c>
      <c r="B43" s="17">
        <v>0</v>
      </c>
      <c r="C43" s="17">
        <v>0</v>
      </c>
    </row>
    <row r="44" spans="1:3" ht="20.100000000000001" customHeight="1">
      <c r="A44" s="27" t="s">
        <v>83</v>
      </c>
      <c r="B44" s="17">
        <v>0</v>
      </c>
      <c r="C44" s="17">
        <v>0</v>
      </c>
    </row>
    <row r="45" spans="1:3" ht="20.100000000000001" customHeight="1">
      <c r="A45" s="27" t="s">
        <v>84</v>
      </c>
      <c r="B45" s="17">
        <v>0</v>
      </c>
      <c r="C45" s="17">
        <v>0</v>
      </c>
    </row>
    <row r="46" spans="1:3" ht="20.100000000000001" customHeight="1">
      <c r="A46" s="25" t="s">
        <v>85</v>
      </c>
      <c r="B46" s="17">
        <f>SUM(B47:B50)</f>
        <v>0</v>
      </c>
      <c r="C46" s="17">
        <f>SUM(C47:C50)</f>
        <v>0</v>
      </c>
    </row>
    <row r="47" spans="1:3" ht="20.100000000000001" customHeight="1">
      <c r="A47" s="27" t="s">
        <v>86</v>
      </c>
      <c r="B47" s="17">
        <v>0</v>
      </c>
      <c r="C47" s="17">
        <v>0</v>
      </c>
    </row>
    <row r="48" spans="1:3" ht="20.100000000000001" customHeight="1">
      <c r="A48" s="27" t="s">
        <v>87</v>
      </c>
      <c r="B48" s="17">
        <v>0</v>
      </c>
      <c r="C48" s="17">
        <v>0</v>
      </c>
    </row>
    <row r="49" spans="1:3" ht="20.100000000000001" customHeight="1">
      <c r="A49" s="27" t="s">
        <v>88</v>
      </c>
      <c r="B49" s="17">
        <v>0</v>
      </c>
      <c r="C49" s="17">
        <v>0</v>
      </c>
    </row>
    <row r="50" spans="1:3" ht="20.100000000000001" customHeight="1">
      <c r="A50" s="27" t="s">
        <v>89</v>
      </c>
      <c r="B50" s="17">
        <v>0</v>
      </c>
      <c r="C50" s="17">
        <v>0</v>
      </c>
    </row>
    <row r="51" spans="1:3" ht="20.100000000000001" customHeight="1">
      <c r="A51" s="25" t="s">
        <v>90</v>
      </c>
      <c r="B51" s="17">
        <f>SUM(B52,B65,B69:B70,B76,B80,B84,B88,B94)</f>
        <v>20231</v>
      </c>
      <c r="C51" s="17">
        <f>SUM(C52,C65,C69:C70,C76,C80,C84,C88,C94)</f>
        <v>26092</v>
      </c>
    </row>
    <row r="52" spans="1:3" ht="20.100000000000001" customHeight="1">
      <c r="A52" s="25" t="s">
        <v>91</v>
      </c>
      <c r="B52" s="17">
        <f>SUM(B53:B64)</f>
        <v>17231</v>
      </c>
      <c r="C52" s="17">
        <f>SUM(C53:C64)</f>
        <v>22650</v>
      </c>
    </row>
    <row r="53" spans="1:3" ht="20.100000000000001" customHeight="1">
      <c r="A53" s="27" t="s">
        <v>92</v>
      </c>
      <c r="B53" s="17"/>
      <c r="C53" s="17"/>
    </row>
    <row r="54" spans="1:3" ht="20.100000000000001" customHeight="1">
      <c r="A54" s="27" t="s">
        <v>93</v>
      </c>
      <c r="B54" s="17"/>
      <c r="C54" s="17"/>
    </row>
    <row r="55" spans="1:3" ht="20.100000000000001" customHeight="1">
      <c r="A55" s="27" t="s">
        <v>94</v>
      </c>
      <c r="B55" s="17">
        <v>17231</v>
      </c>
      <c r="C55" s="17">
        <v>22650</v>
      </c>
    </row>
    <row r="56" spans="1:3" ht="20.100000000000001" customHeight="1">
      <c r="A56" s="27" t="s">
        <v>95</v>
      </c>
      <c r="B56" s="17"/>
      <c r="C56" s="17"/>
    </row>
    <row r="57" spans="1:3" ht="20.100000000000001" customHeight="1">
      <c r="A57" s="27" t="s">
        <v>96</v>
      </c>
      <c r="B57" s="17">
        <v>0</v>
      </c>
      <c r="C57" s="17">
        <v>0</v>
      </c>
    </row>
    <row r="58" spans="1:3" ht="20.100000000000001" customHeight="1">
      <c r="A58" s="27" t="s">
        <v>97</v>
      </c>
      <c r="B58" s="17">
        <v>0</v>
      </c>
      <c r="C58" s="17">
        <v>0</v>
      </c>
    </row>
    <row r="59" spans="1:3" ht="20.100000000000001" customHeight="1">
      <c r="A59" s="27" t="s">
        <v>98</v>
      </c>
      <c r="B59" s="17">
        <v>0</v>
      </c>
      <c r="C59" s="17">
        <v>0</v>
      </c>
    </row>
    <row r="60" spans="1:3" ht="20.100000000000001" customHeight="1">
      <c r="A60" s="27" t="s">
        <v>99</v>
      </c>
      <c r="B60" s="17"/>
      <c r="C60" s="17"/>
    </row>
    <row r="61" spans="1:3" ht="20.100000000000001" customHeight="1">
      <c r="A61" s="27" t="s">
        <v>100</v>
      </c>
      <c r="B61" s="17">
        <v>0</v>
      </c>
      <c r="C61" s="17">
        <v>0</v>
      </c>
    </row>
    <row r="62" spans="1:3" ht="20.100000000000001" customHeight="1">
      <c r="A62" s="27" t="s">
        <v>101</v>
      </c>
      <c r="B62" s="17"/>
      <c r="C62" s="17"/>
    </row>
    <row r="63" spans="1:3" ht="20.100000000000001" customHeight="1">
      <c r="A63" s="27" t="s">
        <v>102</v>
      </c>
      <c r="B63" s="17">
        <v>0</v>
      </c>
      <c r="C63" s="17">
        <v>0</v>
      </c>
    </row>
    <row r="64" spans="1:3" ht="20.100000000000001" customHeight="1">
      <c r="A64" s="27" t="s">
        <v>103</v>
      </c>
      <c r="B64" s="17"/>
      <c r="C64" s="17"/>
    </row>
    <row r="65" spans="1:3" ht="20.100000000000001" customHeight="1">
      <c r="A65" s="25" t="s">
        <v>104</v>
      </c>
      <c r="B65" s="17">
        <f>SUM(B66:B68)</f>
        <v>0</v>
      </c>
      <c r="C65" s="17">
        <f>SUM(C66:C68)</f>
        <v>0</v>
      </c>
    </row>
    <row r="66" spans="1:3" ht="20.100000000000001" customHeight="1">
      <c r="A66" s="27" t="s">
        <v>92</v>
      </c>
      <c r="B66" s="17">
        <v>0</v>
      </c>
      <c r="C66" s="17">
        <v>0</v>
      </c>
    </row>
    <row r="67" spans="1:3" ht="20.100000000000001" customHeight="1">
      <c r="A67" s="27" t="s">
        <v>93</v>
      </c>
      <c r="B67" s="17">
        <v>0</v>
      </c>
      <c r="C67" s="17">
        <v>0</v>
      </c>
    </row>
    <row r="68" spans="1:3" ht="20.100000000000001" customHeight="1">
      <c r="A68" s="27" t="s">
        <v>105</v>
      </c>
      <c r="B68" s="17">
        <v>0</v>
      </c>
      <c r="C68" s="17">
        <v>0</v>
      </c>
    </row>
    <row r="69" spans="1:3" ht="20.100000000000001" customHeight="1">
      <c r="A69" s="25" t="s">
        <v>106</v>
      </c>
      <c r="B69" s="17">
        <v>0</v>
      </c>
      <c r="C69" s="17">
        <v>0</v>
      </c>
    </row>
    <row r="70" spans="1:3" ht="20.100000000000001" customHeight="1">
      <c r="A70" s="25" t="s">
        <v>107</v>
      </c>
      <c r="B70" s="17">
        <f>SUM(B71:B75)</f>
        <v>2000</v>
      </c>
      <c r="C70" s="17">
        <f>SUM(C71:C75)</f>
        <v>2199</v>
      </c>
    </row>
    <row r="71" spans="1:3" ht="20.100000000000001" customHeight="1">
      <c r="A71" s="27" t="s">
        <v>108</v>
      </c>
      <c r="B71" s="17">
        <v>0</v>
      </c>
      <c r="C71" s="17">
        <v>0</v>
      </c>
    </row>
    <row r="72" spans="1:3" ht="20.100000000000001" customHeight="1">
      <c r="A72" s="27" t="s">
        <v>109</v>
      </c>
      <c r="B72" s="17"/>
      <c r="C72" s="17"/>
    </row>
    <row r="73" spans="1:3" ht="20.100000000000001" customHeight="1">
      <c r="A73" s="27" t="s">
        <v>110</v>
      </c>
      <c r="B73" s="17">
        <v>0</v>
      </c>
      <c r="C73" s="17">
        <v>0</v>
      </c>
    </row>
    <row r="74" spans="1:3" ht="20.100000000000001" customHeight="1">
      <c r="A74" s="27" t="s">
        <v>111</v>
      </c>
      <c r="B74" s="17">
        <v>0</v>
      </c>
      <c r="C74" s="17">
        <v>0</v>
      </c>
    </row>
    <row r="75" spans="1:3" ht="20.100000000000001" customHeight="1">
      <c r="A75" s="27" t="s">
        <v>112</v>
      </c>
      <c r="B75" s="17">
        <v>2000</v>
      </c>
      <c r="C75" s="17">
        <v>2199</v>
      </c>
    </row>
    <row r="76" spans="1:3" ht="20.100000000000001" customHeight="1">
      <c r="A76" s="25" t="s">
        <v>113</v>
      </c>
      <c r="B76" s="28">
        <f>SUM(B77:B79)</f>
        <v>1000</v>
      </c>
      <c r="C76" s="28">
        <f>SUM(C77:C79)</f>
        <v>1243</v>
      </c>
    </row>
    <row r="77" spans="1:3" ht="20.100000000000001" customHeight="1">
      <c r="A77" s="27" t="s">
        <v>114</v>
      </c>
      <c r="B77" s="17">
        <v>1000</v>
      </c>
      <c r="C77" s="17">
        <v>1243</v>
      </c>
    </row>
    <row r="78" spans="1:3" ht="20.100000000000001" customHeight="1">
      <c r="A78" s="27" t="s">
        <v>115</v>
      </c>
      <c r="B78" s="17"/>
      <c r="C78" s="17"/>
    </row>
    <row r="79" spans="1:3" ht="20.100000000000001" customHeight="1">
      <c r="A79" s="27" t="s">
        <v>116</v>
      </c>
      <c r="B79" s="17">
        <v>0</v>
      </c>
      <c r="C79" s="17">
        <v>0</v>
      </c>
    </row>
    <row r="80" spans="1:3" ht="20.100000000000001" customHeight="1">
      <c r="A80" s="25" t="s">
        <v>117</v>
      </c>
      <c r="B80" s="17">
        <f>SUM(B81:B83)</f>
        <v>0</v>
      </c>
      <c r="C80" s="17">
        <f>SUM(C81:C83)</f>
        <v>0</v>
      </c>
    </row>
    <row r="81" spans="1:3" ht="20.100000000000001" customHeight="1">
      <c r="A81" s="27" t="s">
        <v>118</v>
      </c>
      <c r="B81" s="17">
        <v>0</v>
      </c>
      <c r="C81" s="17">
        <v>0</v>
      </c>
    </row>
    <row r="82" spans="1:3" ht="20.100000000000001" customHeight="1">
      <c r="A82" s="27" t="s">
        <v>119</v>
      </c>
      <c r="B82" s="17">
        <v>0</v>
      </c>
      <c r="C82" s="17">
        <v>0</v>
      </c>
    </row>
    <row r="83" spans="1:3" ht="20.100000000000001" customHeight="1">
      <c r="A83" s="27" t="s">
        <v>120</v>
      </c>
      <c r="B83" s="17">
        <v>0</v>
      </c>
      <c r="C83" s="17">
        <v>0</v>
      </c>
    </row>
    <row r="84" spans="1:3" ht="20.100000000000001" customHeight="1">
      <c r="A84" s="25" t="s">
        <v>121</v>
      </c>
      <c r="B84" s="17">
        <f>SUM(B85:B87)</f>
        <v>0</v>
      </c>
      <c r="C84" s="17">
        <f>SUM(C85:C87)</f>
        <v>0</v>
      </c>
    </row>
    <row r="85" spans="1:3" ht="20.100000000000001" customHeight="1">
      <c r="A85" s="27" t="s">
        <v>118</v>
      </c>
      <c r="B85" s="17">
        <v>0</v>
      </c>
      <c r="C85" s="17">
        <v>0</v>
      </c>
    </row>
    <row r="86" spans="1:3" ht="20.100000000000001" customHeight="1">
      <c r="A86" s="27" t="s">
        <v>119</v>
      </c>
      <c r="B86" s="17">
        <v>0</v>
      </c>
      <c r="C86" s="17">
        <v>0</v>
      </c>
    </row>
    <row r="87" spans="1:3" ht="20.100000000000001" customHeight="1">
      <c r="A87" s="27" t="s">
        <v>122</v>
      </c>
      <c r="B87" s="17">
        <v>0</v>
      </c>
      <c r="C87" s="17"/>
    </row>
    <row r="88" spans="1:3" ht="20.100000000000001" customHeight="1">
      <c r="A88" s="25" t="s">
        <v>123</v>
      </c>
      <c r="B88" s="17">
        <f>SUM(B89:B93)</f>
        <v>0</v>
      </c>
      <c r="C88" s="17">
        <f>SUM(C89:C93)</f>
        <v>0</v>
      </c>
    </row>
    <row r="89" spans="1:3" ht="20.100000000000001" customHeight="1">
      <c r="A89" s="27" t="s">
        <v>124</v>
      </c>
      <c r="B89" s="17">
        <v>0</v>
      </c>
      <c r="C89" s="17">
        <v>0</v>
      </c>
    </row>
    <row r="90" spans="1:3" ht="20.100000000000001" customHeight="1">
      <c r="A90" s="27" t="s">
        <v>125</v>
      </c>
      <c r="B90" s="17">
        <v>0</v>
      </c>
      <c r="C90" s="17">
        <v>0</v>
      </c>
    </row>
    <row r="91" spans="1:3" ht="20.100000000000001" customHeight="1">
      <c r="A91" s="27" t="s">
        <v>126</v>
      </c>
      <c r="B91" s="17">
        <v>0</v>
      </c>
      <c r="C91" s="17">
        <v>0</v>
      </c>
    </row>
    <row r="92" spans="1:3" ht="20.100000000000001" customHeight="1">
      <c r="A92" s="27" t="s">
        <v>127</v>
      </c>
      <c r="B92" s="17">
        <v>0</v>
      </c>
      <c r="C92" s="17">
        <v>0</v>
      </c>
    </row>
    <row r="93" spans="1:3" ht="20.100000000000001" customHeight="1">
      <c r="A93" s="27" t="s">
        <v>128</v>
      </c>
      <c r="B93" s="17">
        <v>0</v>
      </c>
      <c r="C93" s="17">
        <v>0</v>
      </c>
    </row>
    <row r="94" spans="1:3" ht="20.100000000000001" customHeight="1">
      <c r="A94" s="25" t="s">
        <v>129</v>
      </c>
      <c r="B94" s="17">
        <f>SUM(B95:B96)</f>
        <v>0</v>
      </c>
      <c r="C94" s="17">
        <f>SUM(C95:C96)</f>
        <v>0</v>
      </c>
    </row>
    <row r="95" spans="1:3" ht="20.100000000000001" customHeight="1">
      <c r="A95" s="27" t="s">
        <v>130</v>
      </c>
      <c r="B95" s="17">
        <v>0</v>
      </c>
      <c r="C95" s="17">
        <v>0</v>
      </c>
    </row>
    <row r="96" spans="1:3" ht="20.100000000000001" customHeight="1">
      <c r="A96" s="27" t="s">
        <v>131</v>
      </c>
      <c r="B96" s="17">
        <v>0</v>
      </c>
      <c r="C96" s="17">
        <v>0</v>
      </c>
    </row>
    <row r="97" spans="1:3" ht="20.100000000000001" customHeight="1">
      <c r="A97" s="25" t="s">
        <v>132</v>
      </c>
      <c r="B97" s="17">
        <f>SUM(B98,B103,B108,B113,B116)</f>
        <v>0</v>
      </c>
      <c r="C97" s="17">
        <f>SUM(C98,C103,C108,C113,C116)</f>
        <v>1052</v>
      </c>
    </row>
    <row r="98" spans="1:3" ht="20.100000000000001" customHeight="1">
      <c r="A98" s="25" t="s">
        <v>133</v>
      </c>
      <c r="B98" s="17">
        <f>SUM(B99:B102)</f>
        <v>0</v>
      </c>
      <c r="C98" s="17">
        <f>SUM(C99:C102)</f>
        <v>1052</v>
      </c>
    </row>
    <row r="99" spans="1:3" ht="20.100000000000001" customHeight="1">
      <c r="A99" s="27" t="s">
        <v>73</v>
      </c>
      <c r="B99" s="17">
        <v>0</v>
      </c>
      <c r="C99" s="17">
        <v>1052</v>
      </c>
    </row>
    <row r="100" spans="1:3" ht="20.100000000000001" customHeight="1">
      <c r="A100" s="27" t="s">
        <v>134</v>
      </c>
      <c r="B100" s="17">
        <v>0</v>
      </c>
      <c r="C100" s="17">
        <v>0</v>
      </c>
    </row>
    <row r="101" spans="1:3" ht="20.100000000000001" customHeight="1">
      <c r="A101" s="27" t="s">
        <v>135</v>
      </c>
      <c r="B101" s="17">
        <v>0</v>
      </c>
      <c r="C101" s="17">
        <v>0</v>
      </c>
    </row>
    <row r="102" spans="1:3" ht="20.100000000000001" customHeight="1">
      <c r="A102" s="27" t="s">
        <v>136</v>
      </c>
      <c r="B102" s="17"/>
      <c r="C102" s="17"/>
    </row>
    <row r="103" spans="1:3" ht="20.100000000000001" customHeight="1">
      <c r="A103" s="25" t="s">
        <v>137</v>
      </c>
      <c r="B103" s="17">
        <f>SUM(B104:B107)</f>
        <v>0</v>
      </c>
      <c r="C103" s="17">
        <f>SUM(C104:C107)</f>
        <v>0</v>
      </c>
    </row>
    <row r="104" spans="1:3" ht="20.100000000000001" customHeight="1">
      <c r="A104" s="27" t="s">
        <v>73</v>
      </c>
      <c r="B104" s="17">
        <v>0</v>
      </c>
      <c r="C104" s="17">
        <v>0</v>
      </c>
    </row>
    <row r="105" spans="1:3" ht="20.100000000000001" customHeight="1">
      <c r="A105" s="27" t="s">
        <v>134</v>
      </c>
      <c r="B105" s="17">
        <v>0</v>
      </c>
      <c r="C105" s="17">
        <v>0</v>
      </c>
    </row>
    <row r="106" spans="1:3" ht="20.100000000000001" customHeight="1">
      <c r="A106" s="27" t="s">
        <v>138</v>
      </c>
      <c r="B106" s="17">
        <v>0</v>
      </c>
      <c r="C106" s="17">
        <v>0</v>
      </c>
    </row>
    <row r="107" spans="1:3" ht="20.100000000000001" customHeight="1">
      <c r="A107" s="27" t="s">
        <v>139</v>
      </c>
      <c r="B107" s="17">
        <v>0</v>
      </c>
      <c r="C107" s="17">
        <v>0</v>
      </c>
    </row>
    <row r="108" spans="1:3" ht="20.100000000000001" customHeight="1">
      <c r="A108" s="25" t="s">
        <v>140</v>
      </c>
      <c r="B108" s="17">
        <f>SUM(B109:B112)</f>
        <v>0</v>
      </c>
      <c r="C108" s="17">
        <f>SUM(C109:C112)</f>
        <v>0</v>
      </c>
    </row>
    <row r="109" spans="1:3" ht="20.100000000000001" customHeight="1">
      <c r="A109" s="27" t="s">
        <v>141</v>
      </c>
      <c r="B109" s="17">
        <v>0</v>
      </c>
      <c r="C109" s="17">
        <v>0</v>
      </c>
    </row>
    <row r="110" spans="1:3" ht="20.100000000000001" customHeight="1">
      <c r="A110" s="27" t="s">
        <v>142</v>
      </c>
      <c r="B110" s="17">
        <v>0</v>
      </c>
      <c r="C110" s="17">
        <v>0</v>
      </c>
    </row>
    <row r="111" spans="1:3" ht="20.100000000000001" customHeight="1">
      <c r="A111" s="27" t="s">
        <v>143</v>
      </c>
      <c r="B111" s="17">
        <v>0</v>
      </c>
      <c r="C111" s="17">
        <v>0</v>
      </c>
    </row>
    <row r="112" spans="1:3" ht="20.100000000000001" customHeight="1">
      <c r="A112" s="27" t="s">
        <v>144</v>
      </c>
      <c r="B112" s="17">
        <v>0</v>
      </c>
      <c r="C112" s="17">
        <v>0</v>
      </c>
    </row>
    <row r="113" spans="1:3" ht="20.100000000000001" customHeight="1">
      <c r="A113" s="25" t="s">
        <v>145</v>
      </c>
      <c r="B113" s="17">
        <f>SUM(B114:B115)</f>
        <v>0</v>
      </c>
      <c r="C113" s="17">
        <f>SUM(C114:C115)</f>
        <v>0</v>
      </c>
    </row>
    <row r="114" spans="1:3" ht="20.100000000000001" customHeight="1">
      <c r="A114" s="27" t="s">
        <v>146</v>
      </c>
      <c r="B114" s="17">
        <v>0</v>
      </c>
      <c r="C114" s="17">
        <v>0</v>
      </c>
    </row>
    <row r="115" spans="1:3" ht="20.100000000000001" customHeight="1">
      <c r="A115" s="27" t="s">
        <v>147</v>
      </c>
      <c r="B115" s="17">
        <v>0</v>
      </c>
      <c r="C115" s="17">
        <v>0</v>
      </c>
    </row>
    <row r="116" spans="1:3" ht="20.100000000000001" customHeight="1">
      <c r="A116" s="25" t="s">
        <v>148</v>
      </c>
      <c r="B116" s="17">
        <f>SUM(B117:B120)</f>
        <v>0</v>
      </c>
      <c r="C116" s="17">
        <f>SUM(C117:C120)</f>
        <v>0</v>
      </c>
    </row>
    <row r="117" spans="1:3" ht="20.100000000000001" customHeight="1">
      <c r="A117" s="27" t="s">
        <v>149</v>
      </c>
      <c r="B117" s="17">
        <v>0</v>
      </c>
      <c r="C117" s="17">
        <v>0</v>
      </c>
    </row>
    <row r="118" spans="1:3" ht="20.100000000000001" customHeight="1">
      <c r="A118" s="27" t="s">
        <v>150</v>
      </c>
      <c r="B118" s="17">
        <v>0</v>
      </c>
      <c r="C118" s="17">
        <v>0</v>
      </c>
    </row>
    <row r="119" spans="1:3" ht="20.100000000000001" customHeight="1">
      <c r="A119" s="27" t="s">
        <v>151</v>
      </c>
      <c r="B119" s="17">
        <v>0</v>
      </c>
      <c r="C119" s="17">
        <v>0</v>
      </c>
    </row>
    <row r="120" spans="1:3" ht="20.100000000000001" customHeight="1">
      <c r="A120" s="27" t="s">
        <v>152</v>
      </c>
      <c r="B120" s="17">
        <v>0</v>
      </c>
      <c r="C120" s="17">
        <v>0</v>
      </c>
    </row>
    <row r="121" spans="1:3" ht="20.100000000000001" customHeight="1">
      <c r="A121" s="25" t="s">
        <v>153</v>
      </c>
      <c r="B121" s="17">
        <f>SUM(B122,B127,B132,B137,B146,B153,B162,B165,B168,B169)</f>
        <v>0</v>
      </c>
      <c r="C121" s="17">
        <f>SUM(C122,C127,C132,C137,C146,C153,C162,C165,C168,C169)</f>
        <v>0</v>
      </c>
    </row>
    <row r="122" spans="1:3" ht="20.100000000000001" customHeight="1">
      <c r="A122" s="25" t="s">
        <v>154</v>
      </c>
      <c r="B122" s="17">
        <f>SUM(B123:B126)</f>
        <v>0</v>
      </c>
      <c r="C122" s="17">
        <f>SUM(C123:C126)</f>
        <v>0</v>
      </c>
    </row>
    <row r="123" spans="1:3" ht="20.100000000000001" customHeight="1">
      <c r="A123" s="27" t="s">
        <v>155</v>
      </c>
      <c r="B123" s="17">
        <v>0</v>
      </c>
      <c r="C123" s="17">
        <v>0</v>
      </c>
    </row>
    <row r="124" spans="1:3" ht="20.100000000000001" customHeight="1">
      <c r="A124" s="27" t="s">
        <v>156</v>
      </c>
      <c r="B124" s="17">
        <v>0</v>
      </c>
      <c r="C124" s="17">
        <v>0</v>
      </c>
    </row>
    <row r="125" spans="1:3" ht="20.100000000000001" customHeight="1">
      <c r="A125" s="27" t="s">
        <v>157</v>
      </c>
      <c r="B125" s="17">
        <v>0</v>
      </c>
      <c r="C125" s="17">
        <v>0</v>
      </c>
    </row>
    <row r="126" spans="1:3" ht="20.100000000000001" customHeight="1">
      <c r="A126" s="27" t="s">
        <v>158</v>
      </c>
      <c r="B126" s="17">
        <v>0</v>
      </c>
      <c r="C126" s="17">
        <v>0</v>
      </c>
    </row>
    <row r="127" spans="1:3" ht="20.100000000000001" customHeight="1">
      <c r="A127" s="25" t="s">
        <v>159</v>
      </c>
      <c r="B127" s="17">
        <f>SUM(B128:B131)</f>
        <v>0</v>
      </c>
      <c r="C127" s="17">
        <f>SUM(C128:C131)</f>
        <v>0</v>
      </c>
    </row>
    <row r="128" spans="1:3" ht="20.100000000000001" customHeight="1">
      <c r="A128" s="27" t="s">
        <v>157</v>
      </c>
      <c r="B128" s="17">
        <v>0</v>
      </c>
      <c r="C128" s="17">
        <v>0</v>
      </c>
    </row>
    <row r="129" spans="1:3" ht="20.100000000000001" customHeight="1">
      <c r="A129" s="27" t="s">
        <v>160</v>
      </c>
      <c r="B129" s="17">
        <v>0</v>
      </c>
      <c r="C129" s="17">
        <v>0</v>
      </c>
    </row>
    <row r="130" spans="1:3" ht="20.100000000000001" customHeight="1">
      <c r="A130" s="27" t="s">
        <v>161</v>
      </c>
      <c r="B130" s="17">
        <v>0</v>
      </c>
      <c r="C130" s="17">
        <v>0</v>
      </c>
    </row>
    <row r="131" spans="1:3" ht="20.100000000000001" customHeight="1">
      <c r="A131" s="27" t="s">
        <v>162</v>
      </c>
      <c r="B131" s="17">
        <v>0</v>
      </c>
      <c r="C131" s="17">
        <v>0</v>
      </c>
    </row>
    <row r="132" spans="1:3" ht="20.100000000000001" customHeight="1">
      <c r="A132" s="25" t="s">
        <v>163</v>
      </c>
      <c r="B132" s="17">
        <f>SUM(B133:B136)</f>
        <v>0</v>
      </c>
      <c r="C132" s="17">
        <f>SUM(C133:C136)</f>
        <v>0</v>
      </c>
    </row>
    <row r="133" spans="1:3" ht="20.100000000000001" customHeight="1">
      <c r="A133" s="27" t="s">
        <v>164</v>
      </c>
      <c r="B133" s="17">
        <v>0</v>
      </c>
      <c r="C133" s="17">
        <v>0</v>
      </c>
    </row>
    <row r="134" spans="1:3" ht="20.100000000000001" customHeight="1">
      <c r="A134" s="27" t="s">
        <v>165</v>
      </c>
      <c r="B134" s="17">
        <v>0</v>
      </c>
      <c r="C134" s="17">
        <v>0</v>
      </c>
    </row>
    <row r="135" spans="1:3" ht="20.100000000000001" customHeight="1">
      <c r="A135" s="27" t="s">
        <v>166</v>
      </c>
      <c r="B135" s="17">
        <v>0</v>
      </c>
      <c r="C135" s="17">
        <v>0</v>
      </c>
    </row>
    <row r="136" spans="1:3" ht="20.100000000000001" customHeight="1">
      <c r="A136" s="27" t="s">
        <v>167</v>
      </c>
      <c r="B136" s="17">
        <v>0</v>
      </c>
      <c r="C136" s="17">
        <v>0</v>
      </c>
    </row>
    <row r="137" spans="1:3" ht="20.100000000000001" customHeight="1">
      <c r="A137" s="25" t="s">
        <v>168</v>
      </c>
      <c r="B137" s="17">
        <f>SUM(B138:B145)</f>
        <v>0</v>
      </c>
      <c r="C137" s="17">
        <f>SUM(C138:C145)</f>
        <v>0</v>
      </c>
    </row>
    <row r="138" spans="1:3" ht="20.100000000000001" customHeight="1">
      <c r="A138" s="27" t="s">
        <v>169</v>
      </c>
      <c r="B138" s="17">
        <v>0</v>
      </c>
      <c r="C138" s="17">
        <v>0</v>
      </c>
    </row>
    <row r="139" spans="1:3" ht="20.100000000000001" customHeight="1">
      <c r="A139" s="27" t="s">
        <v>170</v>
      </c>
      <c r="B139" s="17">
        <v>0</v>
      </c>
      <c r="C139" s="17">
        <v>0</v>
      </c>
    </row>
    <row r="140" spans="1:3" ht="20.100000000000001" customHeight="1">
      <c r="A140" s="27" t="s">
        <v>171</v>
      </c>
      <c r="B140" s="17">
        <v>0</v>
      </c>
      <c r="C140" s="17">
        <v>0</v>
      </c>
    </row>
    <row r="141" spans="1:3" ht="20.100000000000001" customHeight="1">
      <c r="A141" s="27" t="s">
        <v>172</v>
      </c>
      <c r="B141" s="17">
        <v>0</v>
      </c>
      <c r="C141" s="17">
        <v>0</v>
      </c>
    </row>
    <row r="142" spans="1:3" ht="20.100000000000001" customHeight="1">
      <c r="A142" s="27" t="s">
        <v>173</v>
      </c>
      <c r="B142" s="17">
        <v>0</v>
      </c>
      <c r="C142" s="17">
        <v>0</v>
      </c>
    </row>
    <row r="143" spans="1:3" ht="20.100000000000001" customHeight="1">
      <c r="A143" s="27" t="s">
        <v>174</v>
      </c>
      <c r="B143" s="17">
        <v>0</v>
      </c>
      <c r="C143" s="17">
        <v>0</v>
      </c>
    </row>
    <row r="144" spans="1:3" ht="20.100000000000001" customHeight="1">
      <c r="A144" s="27" t="s">
        <v>175</v>
      </c>
      <c r="B144" s="17">
        <v>0</v>
      </c>
      <c r="C144" s="17">
        <v>0</v>
      </c>
    </row>
    <row r="145" spans="1:3" ht="20.100000000000001" customHeight="1">
      <c r="A145" s="27" t="s">
        <v>176</v>
      </c>
      <c r="B145" s="17">
        <v>0</v>
      </c>
      <c r="C145" s="17">
        <v>0</v>
      </c>
    </row>
    <row r="146" spans="1:3" ht="20.100000000000001" customHeight="1">
      <c r="A146" s="25" t="s">
        <v>177</v>
      </c>
      <c r="B146" s="17">
        <f>SUM(B147:B152)</f>
        <v>0</v>
      </c>
      <c r="C146" s="17">
        <f>SUM(C147:C152)</f>
        <v>0</v>
      </c>
    </row>
    <row r="147" spans="1:3" ht="20.100000000000001" customHeight="1">
      <c r="A147" s="27" t="s">
        <v>178</v>
      </c>
      <c r="B147" s="17">
        <v>0</v>
      </c>
      <c r="C147" s="17">
        <v>0</v>
      </c>
    </row>
    <row r="148" spans="1:3" ht="20.100000000000001" customHeight="1">
      <c r="A148" s="27" t="s">
        <v>179</v>
      </c>
      <c r="B148" s="17">
        <v>0</v>
      </c>
      <c r="C148" s="17">
        <v>0</v>
      </c>
    </row>
    <row r="149" spans="1:3" ht="20.100000000000001" customHeight="1">
      <c r="A149" s="27" t="s">
        <v>180</v>
      </c>
      <c r="B149" s="17">
        <v>0</v>
      </c>
      <c r="C149" s="17">
        <v>0</v>
      </c>
    </row>
    <row r="150" spans="1:3" ht="20.100000000000001" customHeight="1">
      <c r="A150" s="27" t="s">
        <v>181</v>
      </c>
      <c r="B150" s="17">
        <v>0</v>
      </c>
      <c r="C150" s="17">
        <v>0</v>
      </c>
    </row>
    <row r="151" spans="1:3" ht="20.100000000000001" customHeight="1">
      <c r="A151" s="27" t="s">
        <v>182</v>
      </c>
      <c r="B151" s="17">
        <v>0</v>
      </c>
      <c r="C151" s="17">
        <v>0</v>
      </c>
    </row>
    <row r="152" spans="1:3" ht="20.100000000000001" customHeight="1">
      <c r="A152" s="27" t="s">
        <v>183</v>
      </c>
      <c r="B152" s="17">
        <v>0</v>
      </c>
      <c r="C152" s="17">
        <v>0</v>
      </c>
    </row>
    <row r="153" spans="1:3" ht="20.100000000000001" customHeight="1">
      <c r="A153" s="25" t="s">
        <v>184</v>
      </c>
      <c r="B153" s="17">
        <f>SUM(B154:B161)</f>
        <v>0</v>
      </c>
      <c r="C153" s="17">
        <f>SUM(C154:C161)</f>
        <v>0</v>
      </c>
    </row>
    <row r="154" spans="1:3" ht="20.100000000000001" customHeight="1">
      <c r="A154" s="27" t="s">
        <v>185</v>
      </c>
      <c r="B154" s="17">
        <v>0</v>
      </c>
      <c r="C154" s="17">
        <v>0</v>
      </c>
    </row>
    <row r="155" spans="1:3" ht="20.100000000000001" customHeight="1">
      <c r="A155" s="27" t="s">
        <v>186</v>
      </c>
      <c r="B155" s="17">
        <v>0</v>
      </c>
      <c r="C155" s="17">
        <v>0</v>
      </c>
    </row>
    <row r="156" spans="1:3" ht="20.100000000000001" customHeight="1">
      <c r="A156" s="27" t="s">
        <v>187</v>
      </c>
      <c r="B156" s="17">
        <v>0</v>
      </c>
      <c r="C156" s="17">
        <v>0</v>
      </c>
    </row>
    <row r="157" spans="1:3" ht="20.100000000000001" customHeight="1">
      <c r="A157" s="27" t="s">
        <v>188</v>
      </c>
      <c r="B157" s="17">
        <v>0</v>
      </c>
      <c r="C157" s="17">
        <v>0</v>
      </c>
    </row>
    <row r="158" spans="1:3" ht="20.100000000000001" customHeight="1">
      <c r="A158" s="27" t="s">
        <v>189</v>
      </c>
      <c r="B158" s="17">
        <v>0</v>
      </c>
      <c r="C158" s="17">
        <v>0</v>
      </c>
    </row>
    <row r="159" spans="1:3" ht="20.100000000000001" customHeight="1">
      <c r="A159" s="27" t="s">
        <v>190</v>
      </c>
      <c r="B159" s="17">
        <v>0</v>
      </c>
      <c r="C159" s="17">
        <v>0</v>
      </c>
    </row>
    <row r="160" spans="1:3" ht="20.100000000000001" customHeight="1">
      <c r="A160" s="27" t="s">
        <v>191</v>
      </c>
      <c r="B160" s="17">
        <v>0</v>
      </c>
      <c r="C160" s="17">
        <v>0</v>
      </c>
    </row>
    <row r="161" spans="1:3" ht="20.100000000000001" customHeight="1">
      <c r="A161" s="27" t="s">
        <v>192</v>
      </c>
      <c r="B161" s="17">
        <v>0</v>
      </c>
      <c r="C161" s="17">
        <v>0</v>
      </c>
    </row>
    <row r="162" spans="1:3" ht="20.100000000000001" customHeight="1">
      <c r="A162" s="25" t="s">
        <v>193</v>
      </c>
      <c r="B162" s="17">
        <f>SUM(B163:B164)</f>
        <v>0</v>
      </c>
      <c r="C162" s="17">
        <f>SUM(C163:C164)</f>
        <v>0</v>
      </c>
    </row>
    <row r="163" spans="1:3" ht="20.100000000000001" customHeight="1">
      <c r="A163" s="27" t="s">
        <v>194</v>
      </c>
      <c r="B163" s="17">
        <v>0</v>
      </c>
      <c r="C163" s="17">
        <v>0</v>
      </c>
    </row>
    <row r="164" spans="1:3" ht="20.100000000000001" customHeight="1">
      <c r="A164" s="27" t="s">
        <v>195</v>
      </c>
      <c r="B164" s="17">
        <v>0</v>
      </c>
      <c r="C164" s="17">
        <v>0</v>
      </c>
    </row>
    <row r="165" spans="1:3" ht="20.100000000000001" customHeight="1">
      <c r="A165" s="25" t="s">
        <v>196</v>
      </c>
      <c r="B165" s="17">
        <f>SUM(B166:B167)</f>
        <v>0</v>
      </c>
      <c r="C165" s="17">
        <f>SUM(C166:C167)</f>
        <v>0</v>
      </c>
    </row>
    <row r="166" spans="1:3" ht="20.100000000000001" customHeight="1">
      <c r="A166" s="27" t="s">
        <v>194</v>
      </c>
      <c r="B166" s="17">
        <v>0</v>
      </c>
      <c r="C166" s="17">
        <v>0</v>
      </c>
    </row>
    <row r="167" spans="1:3" ht="20.100000000000001" customHeight="1">
      <c r="A167" s="27" t="s">
        <v>197</v>
      </c>
      <c r="B167" s="17">
        <v>0</v>
      </c>
      <c r="C167" s="17">
        <v>0</v>
      </c>
    </row>
    <row r="168" spans="1:3" ht="20.100000000000001" customHeight="1">
      <c r="A168" s="25" t="s">
        <v>198</v>
      </c>
      <c r="B168" s="17">
        <v>0</v>
      </c>
      <c r="C168" s="17">
        <v>0</v>
      </c>
    </row>
    <row r="169" spans="1:3" ht="20.100000000000001" customHeight="1">
      <c r="A169" s="25" t="s">
        <v>199</v>
      </c>
      <c r="B169" s="17">
        <f>SUM(B170:B172)</f>
        <v>0</v>
      </c>
      <c r="C169" s="17">
        <f>SUM(C170:C172)</f>
        <v>0</v>
      </c>
    </row>
    <row r="170" spans="1:3" ht="20.100000000000001" customHeight="1">
      <c r="A170" s="27" t="s">
        <v>200</v>
      </c>
      <c r="B170" s="17">
        <v>0</v>
      </c>
      <c r="C170" s="17">
        <v>0</v>
      </c>
    </row>
    <row r="171" spans="1:3" ht="20.100000000000001" customHeight="1">
      <c r="A171" s="27" t="s">
        <v>201</v>
      </c>
      <c r="B171" s="17">
        <v>0</v>
      </c>
      <c r="C171" s="17">
        <v>0</v>
      </c>
    </row>
    <row r="172" spans="1:3" ht="20.100000000000001" customHeight="1">
      <c r="A172" s="27" t="s">
        <v>202</v>
      </c>
      <c r="B172" s="17">
        <v>0</v>
      </c>
      <c r="C172" s="17">
        <v>0</v>
      </c>
    </row>
    <row r="173" spans="1:3" ht="20.100000000000001" customHeight="1">
      <c r="A173" s="25" t="s">
        <v>203</v>
      </c>
      <c r="B173" s="17">
        <f>B174</f>
        <v>0</v>
      </c>
      <c r="C173" s="17">
        <f>C174</f>
        <v>0</v>
      </c>
    </row>
    <row r="174" spans="1:3" ht="20.100000000000001" customHeight="1">
      <c r="A174" s="25" t="s">
        <v>204</v>
      </c>
      <c r="B174" s="17">
        <f>SUM(B175:B177)</f>
        <v>0</v>
      </c>
      <c r="C174" s="17">
        <f>SUM(C175:C177)</f>
        <v>0</v>
      </c>
    </row>
    <row r="175" spans="1:3" ht="20.100000000000001" customHeight="1">
      <c r="A175" s="27" t="s">
        <v>205</v>
      </c>
      <c r="B175" s="17">
        <v>0</v>
      </c>
      <c r="C175" s="17">
        <v>0</v>
      </c>
    </row>
    <row r="176" spans="1:3" ht="20.100000000000001" customHeight="1">
      <c r="A176" s="27" t="s">
        <v>206</v>
      </c>
      <c r="B176" s="17">
        <v>0</v>
      </c>
      <c r="C176" s="17">
        <v>0</v>
      </c>
    </row>
    <row r="177" spans="1:3" ht="20.100000000000001" customHeight="1">
      <c r="A177" s="27" t="s">
        <v>207</v>
      </c>
      <c r="B177" s="17">
        <v>0</v>
      </c>
      <c r="C177" s="17">
        <v>0</v>
      </c>
    </row>
    <row r="178" spans="1:3" ht="20.100000000000001" customHeight="1">
      <c r="A178" s="25" t="s">
        <v>208</v>
      </c>
      <c r="B178" s="17">
        <f>B179</f>
        <v>0</v>
      </c>
      <c r="C178" s="17">
        <f>C179</f>
        <v>0</v>
      </c>
    </row>
    <row r="179" spans="1:3" ht="20.100000000000001" customHeight="1">
      <c r="A179" s="25" t="s">
        <v>209</v>
      </c>
      <c r="B179" s="17">
        <f>SUM(B180:B181)</f>
        <v>0</v>
      </c>
      <c r="C179" s="17">
        <f>SUM(C180:C181)</f>
        <v>0</v>
      </c>
    </row>
    <row r="180" spans="1:3" ht="20.100000000000001" customHeight="1">
      <c r="A180" s="27" t="s">
        <v>210</v>
      </c>
      <c r="B180" s="17">
        <v>0</v>
      </c>
      <c r="C180" s="17">
        <v>0</v>
      </c>
    </row>
    <row r="181" spans="1:3" ht="20.100000000000001" customHeight="1">
      <c r="A181" s="27" t="s">
        <v>211</v>
      </c>
      <c r="B181" s="17">
        <v>0</v>
      </c>
      <c r="C181" s="17">
        <v>0</v>
      </c>
    </row>
    <row r="182" spans="1:3" ht="20.100000000000001" customHeight="1">
      <c r="A182" s="25" t="s">
        <v>212</v>
      </c>
      <c r="B182" s="17">
        <f>B183+B187+B196</f>
        <v>1630</v>
      </c>
      <c r="C182" s="17">
        <f>C183+C187+C196</f>
        <v>24694</v>
      </c>
    </row>
    <row r="183" spans="1:3" ht="20.100000000000001" customHeight="1">
      <c r="A183" s="25" t="s">
        <v>213</v>
      </c>
      <c r="B183" s="17">
        <f>SUM(B184:B186)</f>
        <v>0</v>
      </c>
      <c r="C183" s="17">
        <f>SUM(C184:C186)</f>
        <v>22675</v>
      </c>
    </row>
    <row r="184" spans="1:3" ht="20.100000000000001" customHeight="1">
      <c r="A184" s="27" t="s">
        <v>214</v>
      </c>
      <c r="B184" s="17">
        <v>0</v>
      </c>
      <c r="C184" s="17">
        <v>0</v>
      </c>
    </row>
    <row r="185" spans="1:3" ht="20.100000000000001" customHeight="1">
      <c r="A185" s="27" t="s">
        <v>215</v>
      </c>
      <c r="B185" s="17">
        <v>0</v>
      </c>
      <c r="C185" s="17">
        <v>22675</v>
      </c>
    </row>
    <row r="186" spans="1:3" ht="20.100000000000001" customHeight="1">
      <c r="A186" s="27" t="s">
        <v>216</v>
      </c>
      <c r="B186" s="17">
        <v>0</v>
      </c>
      <c r="C186" s="17">
        <v>0</v>
      </c>
    </row>
    <row r="187" spans="1:3" ht="20.100000000000001" customHeight="1">
      <c r="A187" s="25" t="s">
        <v>217</v>
      </c>
      <c r="B187" s="17">
        <f>SUM(B188:B195)</f>
        <v>89</v>
      </c>
      <c r="C187" s="17">
        <f>SUM(C188:C195)</f>
        <v>89</v>
      </c>
    </row>
    <row r="188" spans="1:3" ht="20.100000000000001" customHeight="1">
      <c r="A188" s="27" t="s">
        <v>218</v>
      </c>
      <c r="B188" s="17">
        <v>0</v>
      </c>
      <c r="C188" s="17">
        <v>0</v>
      </c>
    </row>
    <row r="189" spans="1:3" ht="20.100000000000001" customHeight="1">
      <c r="A189" s="27" t="s">
        <v>219</v>
      </c>
      <c r="B189" s="17">
        <v>0</v>
      </c>
      <c r="C189" s="17">
        <v>0</v>
      </c>
    </row>
    <row r="190" spans="1:3" ht="20.100000000000001" customHeight="1">
      <c r="A190" s="27" t="s">
        <v>220</v>
      </c>
      <c r="B190" s="17">
        <v>0</v>
      </c>
      <c r="C190" s="17">
        <v>0</v>
      </c>
    </row>
    <row r="191" spans="1:3" ht="20.100000000000001" customHeight="1">
      <c r="A191" s="27" t="s">
        <v>221</v>
      </c>
      <c r="B191" s="17">
        <v>0</v>
      </c>
      <c r="C191" s="17">
        <v>0</v>
      </c>
    </row>
    <row r="192" spans="1:3" ht="20.100000000000001" customHeight="1">
      <c r="A192" s="27" t="s">
        <v>222</v>
      </c>
      <c r="B192" s="17">
        <v>0</v>
      </c>
      <c r="C192" s="17">
        <v>0</v>
      </c>
    </row>
    <row r="193" spans="1:3" ht="20.100000000000001" customHeight="1">
      <c r="A193" s="27" t="s">
        <v>223</v>
      </c>
      <c r="B193" s="17">
        <v>0</v>
      </c>
      <c r="C193" s="17">
        <v>0</v>
      </c>
    </row>
    <row r="194" spans="1:3" ht="20.100000000000001" customHeight="1">
      <c r="A194" s="27" t="s">
        <v>224</v>
      </c>
      <c r="B194" s="17">
        <v>0</v>
      </c>
      <c r="C194" s="17">
        <v>0</v>
      </c>
    </row>
    <row r="195" spans="1:3" ht="20.100000000000001" customHeight="1">
      <c r="A195" s="27" t="s">
        <v>225</v>
      </c>
      <c r="B195" s="17">
        <v>89</v>
      </c>
      <c r="C195" s="17">
        <v>89</v>
      </c>
    </row>
    <row r="196" spans="1:3" ht="20.100000000000001" customHeight="1">
      <c r="A196" s="25" t="s">
        <v>226</v>
      </c>
      <c r="B196" s="17">
        <f>SUM(B197:B207)</f>
        <v>1541</v>
      </c>
      <c r="C196" s="17">
        <f>SUM(C197:C207)</f>
        <v>1930</v>
      </c>
    </row>
    <row r="197" spans="1:3" ht="20.100000000000001" customHeight="1">
      <c r="A197" s="27" t="s">
        <v>227</v>
      </c>
      <c r="B197" s="17">
        <v>0</v>
      </c>
      <c r="C197" s="17">
        <v>0</v>
      </c>
    </row>
    <row r="198" spans="1:3" ht="20.100000000000001" customHeight="1">
      <c r="A198" s="27" t="s">
        <v>228</v>
      </c>
      <c r="B198" s="17">
        <v>1541</v>
      </c>
      <c r="C198" s="17">
        <v>1930</v>
      </c>
    </row>
    <row r="199" spans="1:3" ht="20.100000000000001" customHeight="1">
      <c r="A199" s="27" t="s">
        <v>229</v>
      </c>
      <c r="B199" s="17"/>
      <c r="C199" s="17"/>
    </row>
    <row r="200" spans="1:3" ht="20.100000000000001" customHeight="1">
      <c r="A200" s="27" t="s">
        <v>230</v>
      </c>
      <c r="B200" s="17"/>
      <c r="C200" s="17"/>
    </row>
    <row r="201" spans="1:3" ht="20.100000000000001" customHeight="1">
      <c r="A201" s="27" t="s">
        <v>231</v>
      </c>
      <c r="B201" s="17">
        <v>0</v>
      </c>
      <c r="C201" s="17">
        <v>0</v>
      </c>
    </row>
    <row r="202" spans="1:3" ht="20.100000000000001" customHeight="1">
      <c r="A202" s="27" t="s">
        <v>232</v>
      </c>
      <c r="B202" s="17"/>
      <c r="C202" s="17"/>
    </row>
    <row r="203" spans="1:3" ht="20.100000000000001" customHeight="1">
      <c r="A203" s="27" t="s">
        <v>233</v>
      </c>
      <c r="B203" s="17">
        <v>0</v>
      </c>
      <c r="C203" s="17">
        <v>0</v>
      </c>
    </row>
    <row r="204" spans="1:3" ht="20.100000000000001" customHeight="1">
      <c r="A204" s="27" t="s">
        <v>234</v>
      </c>
      <c r="B204" s="17">
        <v>0</v>
      </c>
      <c r="C204" s="17">
        <v>0</v>
      </c>
    </row>
    <row r="205" spans="1:3" ht="20.100000000000001" customHeight="1">
      <c r="A205" s="27" t="s">
        <v>235</v>
      </c>
      <c r="B205" s="17">
        <v>0</v>
      </c>
      <c r="C205" s="17">
        <v>0</v>
      </c>
    </row>
    <row r="206" spans="1:3" ht="20.100000000000001" customHeight="1">
      <c r="A206" s="27" t="s">
        <v>236</v>
      </c>
      <c r="B206" s="17"/>
      <c r="C206" s="17"/>
    </row>
    <row r="207" spans="1:3" ht="20.100000000000001" customHeight="1">
      <c r="A207" s="27" t="s">
        <v>237</v>
      </c>
      <c r="B207" s="17">
        <v>0</v>
      </c>
      <c r="C207" s="17">
        <v>0</v>
      </c>
    </row>
    <row r="208" spans="1:3" ht="20.100000000000001" customHeight="1">
      <c r="A208" s="25" t="s">
        <v>238</v>
      </c>
      <c r="B208" s="17">
        <f>B209</f>
        <v>2923</v>
      </c>
      <c r="C208" s="17">
        <f>C209</f>
        <v>3540</v>
      </c>
    </row>
    <row r="209" spans="1:3" ht="20.100000000000001" customHeight="1">
      <c r="A209" s="25" t="s">
        <v>239</v>
      </c>
      <c r="B209" s="17">
        <f>SUM(B210:B226)</f>
        <v>2923</v>
      </c>
      <c r="C209" s="17">
        <f>SUM(C210:C226)</f>
        <v>3540</v>
      </c>
    </row>
    <row r="210" spans="1:3" ht="20.100000000000001" customHeight="1">
      <c r="A210" s="27" t="s">
        <v>240</v>
      </c>
      <c r="B210" s="17">
        <v>0</v>
      </c>
      <c r="C210" s="17">
        <v>0</v>
      </c>
    </row>
    <row r="211" spans="1:3" ht="20.100000000000001" customHeight="1">
      <c r="A211" s="27" t="s">
        <v>241</v>
      </c>
      <c r="B211" s="17">
        <v>0</v>
      </c>
      <c r="C211" s="17">
        <v>0</v>
      </c>
    </row>
    <row r="212" spans="1:3" ht="20.100000000000001" customHeight="1">
      <c r="A212" s="27" t="s">
        <v>242</v>
      </c>
      <c r="B212" s="17">
        <v>0</v>
      </c>
      <c r="C212" s="17">
        <v>0</v>
      </c>
    </row>
    <row r="213" spans="1:3" ht="20.100000000000001" customHeight="1">
      <c r="A213" s="27" t="s">
        <v>243</v>
      </c>
      <c r="B213" s="17">
        <v>2923</v>
      </c>
      <c r="C213" s="17">
        <v>3540</v>
      </c>
    </row>
    <row r="214" spans="1:3" ht="20.100000000000001" customHeight="1">
      <c r="A214" s="27" t="s">
        <v>244</v>
      </c>
      <c r="B214" s="17">
        <v>0</v>
      </c>
      <c r="C214" s="17">
        <v>0</v>
      </c>
    </row>
    <row r="215" spans="1:3" ht="20.100000000000001" customHeight="1">
      <c r="A215" s="27" t="s">
        <v>245</v>
      </c>
      <c r="B215" s="17">
        <v>0</v>
      </c>
      <c r="C215" s="17">
        <v>0</v>
      </c>
    </row>
    <row r="216" spans="1:3" ht="20.100000000000001" customHeight="1">
      <c r="A216" s="27" t="s">
        <v>246</v>
      </c>
      <c r="B216" s="17">
        <v>0</v>
      </c>
      <c r="C216" s="17">
        <v>0</v>
      </c>
    </row>
    <row r="217" spans="1:3" ht="20.100000000000001" customHeight="1">
      <c r="A217" s="27" t="s">
        <v>247</v>
      </c>
      <c r="B217" s="17">
        <v>0</v>
      </c>
      <c r="C217" s="17">
        <v>0</v>
      </c>
    </row>
    <row r="218" spans="1:3" ht="20.100000000000001" customHeight="1">
      <c r="A218" s="27" t="s">
        <v>248</v>
      </c>
      <c r="B218" s="17">
        <v>0</v>
      </c>
      <c r="C218" s="17">
        <v>0</v>
      </c>
    </row>
    <row r="219" spans="1:3" ht="20.100000000000001" customHeight="1">
      <c r="A219" s="27" t="s">
        <v>249</v>
      </c>
      <c r="B219" s="17">
        <v>0</v>
      </c>
      <c r="C219" s="17">
        <v>0</v>
      </c>
    </row>
    <row r="220" spans="1:3" ht="20.100000000000001" customHeight="1">
      <c r="A220" s="27" t="s">
        <v>250</v>
      </c>
      <c r="B220" s="17">
        <v>0</v>
      </c>
      <c r="C220" s="17">
        <v>0</v>
      </c>
    </row>
    <row r="221" spans="1:3" ht="20.100000000000001" customHeight="1">
      <c r="A221" s="27" t="s">
        <v>251</v>
      </c>
      <c r="B221" s="17">
        <v>0</v>
      </c>
      <c r="C221" s="17">
        <v>0</v>
      </c>
    </row>
    <row r="222" spans="1:3" ht="20.100000000000001" customHeight="1">
      <c r="A222" s="27" t="s">
        <v>252</v>
      </c>
      <c r="B222" s="17"/>
      <c r="C222" s="17"/>
    </row>
    <row r="223" spans="1:3" ht="20.100000000000001" customHeight="1">
      <c r="A223" s="27" t="s">
        <v>253</v>
      </c>
      <c r="B223" s="17">
        <v>0</v>
      </c>
      <c r="C223" s="17">
        <v>0</v>
      </c>
    </row>
    <row r="224" spans="1:3" ht="20.100000000000001" customHeight="1">
      <c r="A224" s="27" t="s">
        <v>254</v>
      </c>
      <c r="B224" s="17">
        <v>0</v>
      </c>
      <c r="C224" s="17">
        <v>0</v>
      </c>
    </row>
    <row r="225" spans="1:3" ht="20.100000000000001" customHeight="1">
      <c r="A225" s="27" t="s">
        <v>255</v>
      </c>
      <c r="B225" s="17">
        <v>0</v>
      </c>
      <c r="C225" s="17">
        <v>0</v>
      </c>
    </row>
    <row r="226" spans="1:3" ht="20.100000000000001" customHeight="1">
      <c r="A226" s="27" t="s">
        <v>256</v>
      </c>
      <c r="B226" s="17">
        <v>0</v>
      </c>
      <c r="C226" s="17">
        <v>0</v>
      </c>
    </row>
    <row r="227" spans="1:3" ht="20.100000000000001" customHeight="1">
      <c r="A227" s="25" t="s">
        <v>257</v>
      </c>
      <c r="B227" s="17">
        <f>B228</f>
        <v>26</v>
      </c>
      <c r="C227" s="17">
        <f>C228</f>
        <v>29</v>
      </c>
    </row>
    <row r="228" spans="1:3" ht="20.100000000000001" customHeight="1">
      <c r="A228" s="25" t="s">
        <v>258</v>
      </c>
      <c r="B228" s="17">
        <f>SUM(B229:B245)</f>
        <v>26</v>
      </c>
      <c r="C228" s="17">
        <f>SUM(C229:C245)</f>
        <v>29</v>
      </c>
    </row>
    <row r="229" spans="1:3" ht="20.100000000000001" customHeight="1">
      <c r="A229" s="27" t="s">
        <v>259</v>
      </c>
      <c r="B229" s="17">
        <v>0</v>
      </c>
      <c r="C229" s="17">
        <v>0</v>
      </c>
    </row>
    <row r="230" spans="1:3" ht="20.100000000000001" customHeight="1">
      <c r="A230" s="27" t="s">
        <v>260</v>
      </c>
      <c r="B230" s="17">
        <v>0</v>
      </c>
      <c r="C230" s="17">
        <v>0</v>
      </c>
    </row>
    <row r="231" spans="1:3" ht="20.100000000000001" customHeight="1">
      <c r="A231" s="27" t="s">
        <v>261</v>
      </c>
      <c r="B231" s="17">
        <v>0</v>
      </c>
      <c r="C231" s="17">
        <v>0</v>
      </c>
    </row>
    <row r="232" spans="1:3" ht="20.100000000000001" customHeight="1">
      <c r="A232" s="27" t="s">
        <v>262</v>
      </c>
      <c r="B232" s="17">
        <v>26</v>
      </c>
      <c r="C232" s="17">
        <v>29</v>
      </c>
    </row>
    <row r="233" spans="1:3" ht="20.100000000000001" customHeight="1">
      <c r="A233" s="27" t="s">
        <v>263</v>
      </c>
      <c r="B233" s="17">
        <v>0</v>
      </c>
      <c r="C233" s="17">
        <v>0</v>
      </c>
    </row>
    <row r="234" spans="1:3" ht="20.100000000000001" customHeight="1">
      <c r="A234" s="27" t="s">
        <v>264</v>
      </c>
      <c r="B234" s="17">
        <v>0</v>
      </c>
      <c r="C234" s="17">
        <v>0</v>
      </c>
    </row>
    <row r="235" spans="1:3" ht="20.100000000000001" customHeight="1">
      <c r="A235" s="27" t="s">
        <v>265</v>
      </c>
      <c r="B235" s="17">
        <v>0</v>
      </c>
      <c r="C235" s="17">
        <v>0</v>
      </c>
    </row>
    <row r="236" spans="1:3" ht="20.100000000000001" customHeight="1">
      <c r="A236" s="27" t="s">
        <v>266</v>
      </c>
      <c r="B236" s="17">
        <v>0</v>
      </c>
      <c r="C236" s="17">
        <v>0</v>
      </c>
    </row>
    <row r="237" spans="1:3" ht="20.100000000000001" customHeight="1">
      <c r="A237" s="27" t="s">
        <v>267</v>
      </c>
      <c r="B237" s="17">
        <v>0</v>
      </c>
      <c r="C237" s="17">
        <v>0</v>
      </c>
    </row>
    <row r="238" spans="1:3" ht="20.100000000000001" customHeight="1">
      <c r="A238" s="27" t="s">
        <v>268</v>
      </c>
      <c r="B238" s="17">
        <v>0</v>
      </c>
      <c r="C238" s="17">
        <v>0</v>
      </c>
    </row>
    <row r="239" spans="1:3" ht="20.100000000000001" customHeight="1">
      <c r="A239" s="27" t="s">
        <v>269</v>
      </c>
      <c r="B239" s="17">
        <v>0</v>
      </c>
      <c r="C239" s="17">
        <v>0</v>
      </c>
    </row>
    <row r="240" spans="1:3" ht="20.100000000000001" customHeight="1">
      <c r="A240" s="27" t="s">
        <v>270</v>
      </c>
      <c r="B240" s="17">
        <v>0</v>
      </c>
      <c r="C240" s="17">
        <v>0</v>
      </c>
    </row>
    <row r="241" spans="1:3" ht="20.100000000000001" customHeight="1">
      <c r="A241" s="27" t="s">
        <v>271</v>
      </c>
      <c r="B241" s="17">
        <v>0</v>
      </c>
      <c r="C241" s="17">
        <v>0</v>
      </c>
    </row>
    <row r="242" spans="1:3" ht="20.100000000000001" customHeight="1">
      <c r="A242" s="27" t="s">
        <v>272</v>
      </c>
      <c r="B242" s="17">
        <v>0</v>
      </c>
      <c r="C242" s="17">
        <v>0</v>
      </c>
    </row>
    <row r="243" spans="1:3" ht="20.100000000000001" customHeight="1">
      <c r="A243" s="27" t="s">
        <v>273</v>
      </c>
      <c r="B243" s="17">
        <v>0</v>
      </c>
      <c r="C243" s="17">
        <v>0</v>
      </c>
    </row>
    <row r="244" spans="1:3" ht="20.100000000000001" customHeight="1">
      <c r="A244" s="27" t="s">
        <v>274</v>
      </c>
      <c r="B244" s="17">
        <v>0</v>
      </c>
      <c r="C244" s="17">
        <v>0</v>
      </c>
    </row>
    <row r="245" spans="1:3" ht="20.100000000000001" customHeight="1">
      <c r="A245" s="27" t="s">
        <v>275</v>
      </c>
      <c r="B245" s="17">
        <v>0</v>
      </c>
      <c r="C245" s="17">
        <v>0</v>
      </c>
    </row>
    <row r="246" spans="1:3" ht="20.100000000000001" customHeight="1">
      <c r="A246" s="25" t="s">
        <v>276</v>
      </c>
      <c r="B246" s="28">
        <f>B247</f>
        <v>0</v>
      </c>
      <c r="C246" s="28">
        <f>C247</f>
        <v>0</v>
      </c>
    </row>
    <row r="247" spans="1:3" ht="20.100000000000001" customHeight="1">
      <c r="A247" s="25" t="s">
        <v>277</v>
      </c>
      <c r="B247" s="28">
        <f>B248</f>
        <v>0</v>
      </c>
      <c r="C247" s="28">
        <f>C248</f>
        <v>0</v>
      </c>
    </row>
    <row r="248" spans="1:3" ht="20.100000000000001" customHeight="1">
      <c r="A248" s="27" t="s">
        <v>278</v>
      </c>
      <c r="B248" s="17"/>
      <c r="C248" s="17"/>
    </row>
    <row r="249" spans="1:3" ht="20.100000000000001" customHeight="1">
      <c r="A249" s="18" t="s">
        <v>279</v>
      </c>
      <c r="B249" s="29">
        <f>SUM(B5,B13,B28,B40,B51,B97,B121,B173,B178,B182,B208,B227,B246)</f>
        <v>27658</v>
      </c>
      <c r="C249" s="29">
        <f>SUM(C5,C13,C28,C40,C51,C97,C121,C173,C178,C182,C208,C227,C246)</f>
        <v>59251</v>
      </c>
    </row>
    <row r="250" spans="1:3" ht="20.100000000000001" customHeight="1">
      <c r="A250" s="30" t="s">
        <v>280</v>
      </c>
      <c r="B250" s="17"/>
      <c r="C250" s="17"/>
    </row>
    <row r="251" spans="1:3" ht="20.100000000000001" customHeight="1">
      <c r="A251" s="13" t="s">
        <v>281</v>
      </c>
      <c r="B251" s="17"/>
      <c r="C251" s="17"/>
    </row>
    <row r="252" spans="1:3" ht="20.100000000000001" customHeight="1">
      <c r="A252" s="13" t="s">
        <v>282</v>
      </c>
      <c r="B252" s="17"/>
      <c r="C252" s="17"/>
    </row>
    <row r="253" spans="1:3" ht="20.100000000000001" customHeight="1">
      <c r="A253" s="13" t="s">
        <v>283</v>
      </c>
      <c r="B253" s="17"/>
      <c r="C253" s="17"/>
    </row>
    <row r="254" spans="1:3" ht="20.100000000000001" customHeight="1">
      <c r="A254" s="13" t="s">
        <v>284</v>
      </c>
      <c r="B254" s="17">
        <v>40000</v>
      </c>
      <c r="C254" s="17">
        <v>20000</v>
      </c>
    </row>
    <row r="255" spans="1:3" ht="20.100000000000001" customHeight="1">
      <c r="A255" s="13" t="s">
        <v>285</v>
      </c>
      <c r="B255" s="17"/>
      <c r="C255" s="31"/>
    </row>
    <row r="256" spans="1:3" ht="20.100000000000001" customHeight="1">
      <c r="A256" s="32" t="s">
        <v>286</v>
      </c>
      <c r="B256" s="17">
        <v>9101</v>
      </c>
      <c r="C256" s="17">
        <v>9101</v>
      </c>
    </row>
    <row r="257" spans="1:3" ht="20.100000000000001" customHeight="1">
      <c r="A257" s="32" t="s">
        <v>287</v>
      </c>
      <c r="B257" s="17"/>
      <c r="C257" s="17"/>
    </row>
    <row r="258" spans="1:3" ht="20.100000000000001" customHeight="1">
      <c r="A258" s="32"/>
      <c r="B258" s="17"/>
      <c r="C258" s="17"/>
    </row>
    <row r="259" spans="1:3" ht="20.100000000000001" customHeight="1">
      <c r="A259" s="32"/>
      <c r="B259" s="17"/>
      <c r="C259" s="17"/>
    </row>
    <row r="260" spans="1:3" ht="20.100000000000001" customHeight="1">
      <c r="A260" s="32"/>
      <c r="B260" s="17"/>
      <c r="C260" s="17"/>
    </row>
    <row r="261" spans="1:3" ht="20.100000000000001" customHeight="1">
      <c r="A261" s="32"/>
      <c r="B261" s="17"/>
      <c r="C261" s="17"/>
    </row>
    <row r="262" spans="1:3" ht="20.100000000000001" customHeight="1">
      <c r="A262" s="18" t="s">
        <v>288</v>
      </c>
      <c r="B262" s="17">
        <f>SUM(B249:B257)</f>
        <v>76759</v>
      </c>
      <c r="C262" s="17">
        <f>SUM(C249:C257)</f>
        <v>88352</v>
      </c>
    </row>
    <row r="263" spans="1:3" ht="20.100000000000001" customHeight="1"/>
    <row r="264" spans="1:3" ht="20.100000000000001" customHeight="1"/>
    <row r="265" spans="1:3" ht="20.100000000000001" customHeight="1"/>
    <row r="266" spans="1:3" ht="20.100000000000001" customHeight="1"/>
    <row r="267" spans="1:3" ht="20.100000000000001" customHeight="1"/>
  </sheetData>
  <autoFilter ref="A4:C257"/>
  <mergeCells count="2">
    <mergeCell ref="A1:C1"/>
    <mergeCell ref="A3:C3"/>
  </mergeCells>
  <phoneticPr fontId="18" type="noConversion"/>
  <pageMargins left="0.69930555555555596" right="0.69930555555555596"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tabSelected="1" workbookViewId="0">
      <selection activeCell="B9" sqref="B9"/>
    </sheetView>
  </sheetViews>
  <sheetFormatPr defaultColWidth="10.85546875" defaultRowHeight="12"/>
  <cols>
    <col min="1" max="1" width="65.140625" style="6" customWidth="1"/>
    <col min="2" max="2" width="10.85546875" style="6"/>
    <col min="3" max="3" width="9.7109375" style="6" customWidth="1"/>
    <col min="4" max="16384" width="10.85546875" style="6"/>
  </cols>
  <sheetData>
    <row r="1" spans="1:3" ht="20.25">
      <c r="A1" s="40" t="s">
        <v>289</v>
      </c>
      <c r="B1" s="44"/>
      <c r="C1" s="40"/>
    </row>
    <row r="2" spans="1:3" ht="18" customHeight="1">
      <c r="A2" s="7"/>
      <c r="C2" s="8" t="s">
        <v>1</v>
      </c>
    </row>
    <row r="3" spans="1:3" s="5" customFormat="1" ht="31.5" customHeight="1">
      <c r="A3" s="45" t="s">
        <v>290</v>
      </c>
      <c r="B3" s="47" t="s">
        <v>4</v>
      </c>
      <c r="C3" s="47" t="s">
        <v>5</v>
      </c>
    </row>
    <row r="4" spans="1:3" s="5" customFormat="1" ht="27.75" customHeight="1">
      <c r="A4" s="46"/>
      <c r="B4" s="48"/>
      <c r="C4" s="48"/>
    </row>
    <row r="5" spans="1:3" ht="18.399999999999999" customHeight="1">
      <c r="A5" s="55" t="s">
        <v>328</v>
      </c>
      <c r="B5" s="10">
        <v>50</v>
      </c>
      <c r="C5" s="10">
        <v>50</v>
      </c>
    </row>
    <row r="6" spans="1:3" ht="18.399999999999999" customHeight="1">
      <c r="A6" s="9" t="s">
        <v>291</v>
      </c>
      <c r="B6" s="11">
        <v>2798</v>
      </c>
      <c r="C6" s="11">
        <v>3794</v>
      </c>
    </row>
    <row r="7" spans="1:3" ht="18.399999999999999" customHeight="1">
      <c r="A7" s="9" t="s">
        <v>292</v>
      </c>
      <c r="B7" s="11"/>
      <c r="C7" s="11"/>
    </row>
    <row r="8" spans="1:3" ht="18.399999999999999" customHeight="1">
      <c r="A8" s="12" t="s">
        <v>293</v>
      </c>
      <c r="B8" s="13"/>
      <c r="C8" s="13"/>
    </row>
    <row r="9" spans="1:3" ht="18.399999999999999" customHeight="1">
      <c r="A9" s="12" t="s">
        <v>294</v>
      </c>
      <c r="B9" s="13"/>
      <c r="C9" s="13"/>
    </row>
    <row r="10" spans="1:3" ht="18.399999999999999" customHeight="1">
      <c r="A10" s="12" t="s">
        <v>295</v>
      </c>
      <c r="B10" s="13"/>
      <c r="C10" s="13"/>
    </row>
    <row r="11" spans="1:3" ht="18.399999999999999" customHeight="1">
      <c r="A11" s="12" t="s">
        <v>296</v>
      </c>
      <c r="B11" s="13"/>
      <c r="C11" s="13"/>
    </row>
    <row r="12" spans="1:3" ht="18.399999999999999" customHeight="1">
      <c r="A12" s="12" t="s">
        <v>297</v>
      </c>
      <c r="B12" s="13"/>
      <c r="C12" s="13"/>
    </row>
    <row r="13" spans="1:3" ht="18.399999999999999" customHeight="1">
      <c r="A13" s="12" t="s">
        <v>298</v>
      </c>
      <c r="B13" s="13"/>
      <c r="C13" s="13"/>
    </row>
    <row r="14" spans="1:3" ht="18.399999999999999" customHeight="1">
      <c r="A14" s="12" t="s">
        <v>299</v>
      </c>
      <c r="B14" s="13"/>
      <c r="C14" s="13"/>
    </row>
    <row r="15" spans="1:3" ht="18.399999999999999" customHeight="1">
      <c r="A15" s="14" t="s">
        <v>300</v>
      </c>
      <c r="B15" s="13"/>
      <c r="C15" s="13"/>
    </row>
    <row r="16" spans="1:3" ht="18.399999999999999" customHeight="1">
      <c r="A16" s="14" t="s">
        <v>301</v>
      </c>
      <c r="B16" s="15"/>
      <c r="C16" s="15">
        <v>1052</v>
      </c>
    </row>
    <row r="17" spans="1:3" ht="18.399999999999999" customHeight="1">
      <c r="A17" s="14" t="s">
        <v>302</v>
      </c>
      <c r="B17" s="13"/>
      <c r="C17" s="13"/>
    </row>
    <row r="18" spans="1:3" ht="18.399999999999999" customHeight="1">
      <c r="A18" s="14" t="s">
        <v>303</v>
      </c>
      <c r="B18" s="13"/>
      <c r="C18" s="13"/>
    </row>
    <row r="19" spans="1:3" ht="18.399999999999999" customHeight="1">
      <c r="A19" s="14" t="s">
        <v>304</v>
      </c>
      <c r="B19" s="13"/>
      <c r="C19" s="13"/>
    </row>
    <row r="20" spans="1:3" ht="18.399999999999999" customHeight="1">
      <c r="A20" s="14" t="s">
        <v>305</v>
      </c>
      <c r="B20" s="13"/>
      <c r="C20" s="13"/>
    </row>
    <row r="21" spans="1:3" ht="18.399999999999999" customHeight="1">
      <c r="A21" s="14" t="s">
        <v>306</v>
      </c>
      <c r="B21" s="13"/>
      <c r="C21" s="13"/>
    </row>
    <row r="22" spans="1:3" ht="18.399999999999999" customHeight="1">
      <c r="A22" s="14" t="s">
        <v>307</v>
      </c>
      <c r="B22" s="13"/>
      <c r="C22" s="13"/>
    </row>
    <row r="23" spans="1:3" ht="18.399999999999999" customHeight="1">
      <c r="A23" s="14" t="s">
        <v>308</v>
      </c>
      <c r="B23" s="13"/>
      <c r="C23" s="13"/>
    </row>
    <row r="24" spans="1:3" ht="18.399999999999999" customHeight="1">
      <c r="A24" s="14" t="s">
        <v>309</v>
      </c>
      <c r="B24" s="13"/>
      <c r="C24" s="13"/>
    </row>
    <row r="25" spans="1:3" ht="18.399999999999999" customHeight="1">
      <c r="A25" s="14" t="s">
        <v>310</v>
      </c>
      <c r="B25" s="13"/>
      <c r="C25" s="13"/>
    </row>
    <row r="26" spans="1:3" ht="18.399999999999999" customHeight="1">
      <c r="A26" s="14" t="s">
        <v>311</v>
      </c>
      <c r="B26" s="13"/>
      <c r="C26" s="13"/>
    </row>
    <row r="27" spans="1:3" ht="18.399999999999999" customHeight="1">
      <c r="A27" s="14" t="s">
        <v>312</v>
      </c>
      <c r="B27" s="13"/>
      <c r="C27" s="13"/>
    </row>
    <row r="28" spans="1:3" ht="18.399999999999999" customHeight="1">
      <c r="A28" s="14" t="s">
        <v>313</v>
      </c>
      <c r="B28" s="13"/>
      <c r="C28" s="13"/>
    </row>
    <row r="29" spans="1:3" ht="18.399999999999999" customHeight="1">
      <c r="A29" s="14" t="s">
        <v>314</v>
      </c>
      <c r="B29" s="11"/>
      <c r="C29" s="11"/>
    </row>
    <row r="30" spans="1:3" ht="18.399999999999999" customHeight="1">
      <c r="A30" s="16" t="s">
        <v>212</v>
      </c>
      <c r="B30" s="17">
        <f>SUM(B31:B33)</f>
        <v>1630</v>
      </c>
      <c r="C30" s="17">
        <f>SUM(C31:C33)</f>
        <v>2019</v>
      </c>
    </row>
    <row r="31" spans="1:3" ht="18.399999999999999" customHeight="1">
      <c r="A31" s="14" t="s">
        <v>315</v>
      </c>
      <c r="B31" s="17"/>
      <c r="C31" s="17"/>
    </row>
    <row r="32" spans="1:3" ht="18.399999999999999" customHeight="1">
      <c r="A32" s="14" t="s">
        <v>316</v>
      </c>
      <c r="B32" s="17">
        <v>89</v>
      </c>
      <c r="C32" s="17">
        <v>89</v>
      </c>
    </row>
    <row r="33" spans="1:3" ht="18.399999999999999" customHeight="1">
      <c r="A33" s="56" t="s">
        <v>329</v>
      </c>
      <c r="B33" s="17">
        <v>1541</v>
      </c>
      <c r="C33" s="17">
        <v>1930</v>
      </c>
    </row>
    <row r="34" spans="1:3" ht="18.399999999999999" customHeight="1">
      <c r="A34" s="9" t="s">
        <v>317</v>
      </c>
      <c r="B34" s="17"/>
      <c r="C34" s="17"/>
    </row>
    <row r="35" spans="1:3" ht="18.399999999999999" customHeight="1">
      <c r="A35" s="9"/>
      <c r="B35" s="17"/>
      <c r="C35" s="17"/>
    </row>
    <row r="36" spans="1:3" ht="18.399999999999999" customHeight="1">
      <c r="A36" s="9"/>
      <c r="B36" s="17"/>
      <c r="C36" s="17"/>
    </row>
    <row r="37" spans="1:3" ht="18.399999999999999" customHeight="1">
      <c r="A37" s="9"/>
      <c r="B37" s="17"/>
      <c r="C37" s="17"/>
    </row>
    <row r="38" spans="1:3" ht="18.399999999999999" customHeight="1">
      <c r="A38" s="9"/>
      <c r="B38" s="17"/>
      <c r="C38" s="17"/>
    </row>
    <row r="39" spans="1:3" ht="18.399999999999999" customHeight="1">
      <c r="A39" s="9"/>
      <c r="B39" s="17"/>
      <c r="C39" s="17"/>
    </row>
    <row r="40" spans="1:3" ht="18.399999999999999" customHeight="1">
      <c r="A40" s="9"/>
      <c r="B40" s="17"/>
      <c r="C40" s="17"/>
    </row>
    <row r="41" spans="1:3" ht="18.399999999999999" customHeight="1">
      <c r="A41" s="9"/>
      <c r="B41" s="17"/>
      <c r="C41" s="17"/>
    </row>
    <row r="42" spans="1:3" ht="18.399999999999999" customHeight="1">
      <c r="A42" s="9"/>
      <c r="B42" s="17"/>
      <c r="C42" s="17"/>
    </row>
    <row r="43" spans="1:3" ht="18.399999999999999" customHeight="1">
      <c r="A43" s="9"/>
      <c r="B43" s="17"/>
      <c r="C43" s="17"/>
    </row>
    <row r="44" spans="1:3" ht="18.399999999999999" customHeight="1">
      <c r="A44" s="9"/>
      <c r="B44" s="17"/>
      <c r="C44" s="17"/>
    </row>
    <row r="45" spans="1:3" ht="18.399999999999999" customHeight="1">
      <c r="A45" s="9"/>
      <c r="B45" s="17"/>
      <c r="C45" s="17"/>
    </row>
    <row r="46" spans="1:3" ht="18.399999999999999" customHeight="1">
      <c r="A46" s="9"/>
      <c r="B46" s="17"/>
      <c r="C46" s="17"/>
    </row>
    <row r="47" spans="1:3" ht="18.399999999999999" customHeight="1">
      <c r="A47" s="18" t="s">
        <v>288</v>
      </c>
      <c r="B47" s="17">
        <f>SUM(B5:B30)</f>
        <v>4478</v>
      </c>
      <c r="C47" s="17">
        <f>SUM(C5:C30)</f>
        <v>6915</v>
      </c>
    </row>
    <row r="48" spans="1:3" ht="18.399999999999999" customHeight="1">
      <c r="B48" s="19"/>
      <c r="C48" s="19"/>
    </row>
    <row r="49" ht="18.399999999999999" customHeight="1"/>
    <row r="50" ht="20.100000000000001" customHeight="1"/>
    <row r="51" ht="20.100000000000001" customHeight="1"/>
    <row r="52" ht="20.100000000000001" customHeight="1"/>
    <row r="53" ht="20.100000000000001" customHeight="1"/>
  </sheetData>
  <mergeCells count="4">
    <mergeCell ref="A1:C1"/>
    <mergeCell ref="A3:A4"/>
    <mergeCell ref="B3:B4"/>
    <mergeCell ref="C3:C4"/>
  </mergeCells>
  <phoneticPr fontId="18" type="noConversion"/>
  <pageMargins left="0.69930555555555596" right="0.69930555555555596"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5"/>
  <sheetViews>
    <sheetView workbookViewId="0">
      <selection activeCell="F5" sqref="F5"/>
    </sheetView>
  </sheetViews>
  <sheetFormatPr defaultColWidth="15.5703125" defaultRowHeight="12"/>
  <cols>
    <col min="1" max="16384" width="15.5703125" style="1"/>
  </cols>
  <sheetData>
    <row r="1" spans="1:6" ht="30" customHeight="1">
      <c r="A1" s="49" t="s">
        <v>318</v>
      </c>
      <c r="B1" s="49"/>
      <c r="C1" s="49"/>
      <c r="D1" s="49"/>
      <c r="E1" s="49"/>
      <c r="F1" s="49"/>
    </row>
    <row r="2" spans="1:6">
      <c r="A2" s="50" t="s">
        <v>1</v>
      </c>
      <c r="B2" s="51"/>
      <c r="C2" s="51"/>
      <c r="D2" s="51"/>
      <c r="E2" s="51"/>
      <c r="F2" s="51"/>
    </row>
    <row r="3" spans="1:6">
      <c r="A3" s="54" t="s">
        <v>319</v>
      </c>
      <c r="B3" s="54" t="s">
        <v>320</v>
      </c>
      <c r="C3" s="52" t="s">
        <v>321</v>
      </c>
      <c r="D3" s="53"/>
      <c r="E3" s="53"/>
      <c r="F3" s="53"/>
    </row>
    <row r="4" spans="1:6" ht="24">
      <c r="A4" s="53"/>
      <c r="B4" s="53"/>
      <c r="C4" s="2" t="s">
        <v>322</v>
      </c>
      <c r="D4" s="2" t="s">
        <v>323</v>
      </c>
      <c r="E4" s="2" t="s">
        <v>324</v>
      </c>
      <c r="F4" s="2" t="s">
        <v>325</v>
      </c>
    </row>
    <row r="5" spans="1:6" ht="30" customHeight="1">
      <c r="A5" s="3" t="s">
        <v>326</v>
      </c>
      <c r="B5" s="3" t="s">
        <v>327</v>
      </c>
      <c r="C5" s="4">
        <v>79792</v>
      </c>
      <c r="D5" s="4">
        <v>79732</v>
      </c>
      <c r="E5" s="4">
        <v>114125</v>
      </c>
      <c r="F5" s="4">
        <v>69.86</v>
      </c>
    </row>
  </sheetData>
  <mergeCells count="5">
    <mergeCell ref="A1:F1"/>
    <mergeCell ref="A2:F2"/>
    <mergeCell ref="C3:F3"/>
    <mergeCell ref="A3:A4"/>
    <mergeCell ref="B3:B4"/>
  </mergeCells>
  <phoneticPr fontId="18" type="noConversion"/>
  <pageMargins left="0.69930555555555596" right="0.69930555555555596"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政府性基金收入表</vt:lpstr>
      <vt:lpstr>政府性基金支出表</vt:lpstr>
      <vt:lpstr>政府性基金转移支付表</vt:lpstr>
      <vt:lpstr>政府专项债务</vt:lpstr>
    </vt:vector>
  </TitlesOfParts>
  <Company>微软中国</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微软用户</cp:lastModifiedBy>
  <dcterms:created xsi:type="dcterms:W3CDTF">2018-06-16T02:39:00Z</dcterms:created>
  <dcterms:modified xsi:type="dcterms:W3CDTF">2023-03-15T07:48:15Z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2052-10.1.0.7566</vt:lpwstr>
  </property>
</Properties>
</file>