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960" firstSheet="1" activeTab="2"/>
  </bookViews>
  <sheets>
    <sheet name="政府性基金收入表" sheetId="2" r:id="rId1"/>
    <sheet name="政府性基金支出表" sheetId="5" r:id="rId2"/>
    <sheet name="政府性基金本级支出表" sheetId="6" r:id="rId3"/>
    <sheet name="政府专项债务" sheetId="4" r:id="rId4"/>
  </sheets>
  <definedNames>
    <definedName name="_xlnm._FilterDatabase" localSheetId="1" hidden="1">政府性基金支出表!$A$4:$D$28</definedName>
  </definedNames>
  <calcPr calcId="144525"/>
</workbook>
</file>

<file path=xl/sharedStrings.xml><?xml version="1.0" encoding="utf-8"?>
<sst xmlns="http://schemas.openxmlformats.org/spreadsheetml/2006/main" count="84">
  <si>
    <t>2024年政府性基金预算收入表</t>
  </si>
  <si>
    <t>单位：万元</t>
  </si>
  <si>
    <r>
      <rPr>
        <b/>
        <sz val="14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</si>
  <si>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1"/>
        <rFont val="宋体"/>
        <charset val="134"/>
      </rPr>
      <t>项</t>
    </r>
    <r>
      <rPr>
        <b/>
        <sz val="12"/>
        <rFont val="宋体"/>
        <charset val="134"/>
      </rPr>
      <t>目</t>
    </r>
  </si>
  <si>
    <t>2023年完成数</t>
  </si>
  <si>
    <t>2024年预算数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</si>
  <si>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</si>
  <si>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</si>
  <si>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</si>
  <si>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</si>
  <si>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</si>
  <si>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</si>
  <si>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</si>
  <si>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</si>
  <si>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</si>
  <si>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</si>
  <si>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</si>
  <si>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 xml:space="preserve">  其他土地出让收入</t>
  </si>
  <si>
    <t>八、大中型水库库区基金收入</t>
  </si>
  <si>
    <t>九、彩票公益金收入</t>
  </si>
  <si>
    <t xml:space="preserve">  福利彩票公益金收入</t>
  </si>
  <si>
    <t xml:space="preserve">  体育彩票公益金收入</t>
  </si>
  <si>
    <t>十、城市基础设施配套费收入</t>
  </si>
  <si>
    <t>十一、小型水库移民扶助基金收入</t>
  </si>
  <si>
    <t>十二、国家重大水利工程建设基金收入</t>
  </si>
  <si>
    <t xml:space="preserve">  南水北调工程建设资金</t>
  </si>
  <si>
    <t xml:space="preserve">  三峡工程后续工作资金</t>
  </si>
  <si>
    <t xml:space="preserve">  省级重大水利工程建设资金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</si>
  <si>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</si>
  <si>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</si>
  <si>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</si>
  <si>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</si>
  <si>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</si>
  <si>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>收入合计</t>
  </si>
  <si>
    <t>转移性收入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</si>
  <si>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</si>
  <si>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</si>
  <si>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</si>
  <si>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  抗疫特别国债转移收入</t>
  </si>
  <si>
    <t xml:space="preserve">  上年结余收入</t>
  </si>
  <si>
    <t xml:space="preserve">  调入资金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</si>
  <si>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</si>
  <si>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</si>
  <si>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</si>
  <si>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收入总计</t>
  </si>
  <si>
    <t>2024年政府性基金预算支出明细表</t>
  </si>
  <si>
    <t>科目编码</t>
  </si>
  <si>
    <t>支出</t>
  </si>
  <si>
    <t>项目</t>
  </si>
  <si>
    <t xml:space="preserve">  文化旅游体育与传媒支出</t>
  </si>
  <si>
    <t xml:space="preserve">  社会保障和就业支出</t>
  </si>
  <si>
    <t xml:space="preserve">  城乡社区支出</t>
  </si>
  <si>
    <t xml:space="preserve">    国有土地使用权出让收入安排的支出</t>
  </si>
  <si>
    <t xml:space="preserve">    城市基础设施配套费安排的支出</t>
  </si>
  <si>
    <t xml:space="preserve">    污水处理费安排的支出</t>
  </si>
  <si>
    <t xml:space="preserve">    棚户区改造专项债券收入安排的支出</t>
  </si>
  <si>
    <t xml:space="preserve">  农林水支出</t>
  </si>
  <si>
    <t xml:space="preserve">  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</si>
  <si>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</si>
  <si>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</si>
  <si>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</si>
  <si>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 xml:space="preserve">  债务付息支出</t>
  </si>
  <si>
    <t xml:space="preserve">  债务发行费用支出</t>
  </si>
  <si>
    <t>支出合计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</si>
  <si>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</si>
  <si>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</si>
  <si>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</si>
  <si>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</si>
  <si>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</si>
  <si>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</si>
  <si>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</si>
  <si>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地方政府专项债务转贷支出</t>
  </si>
  <si>
    <t>支出总计</t>
  </si>
  <si>
    <t>2024年政府性基金本级预算支出明细表</t>
  </si>
  <si>
    <t>崇阳县2023年专项债务限额和余额情况表</t>
  </si>
  <si>
    <t xml:space="preserve">地区编码
</t>
  </si>
  <si>
    <t xml:space="preserve">地区名称
</t>
  </si>
  <si>
    <t>专项债务</t>
  </si>
  <si>
    <t xml:space="preserve">年初债务余额
</t>
  </si>
  <si>
    <t xml:space="preserve">期末债务余额
</t>
  </si>
  <si>
    <t xml:space="preserve">年度限额
</t>
  </si>
  <si>
    <t xml:space="preserve">限额使用比例%
</t>
  </si>
  <si>
    <t>421223</t>
  </si>
  <si>
    <t>崇阳县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</si>
</sst>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;\-#,##0.00;;"/>
    <numFmt numFmtId="177" formatCode="#,##0_ "/>
  </numFmts>
  <fonts count="37">
    <font>
      <sz val="10"/>
      <color theme="1"/>
      <name val="仿宋"/>
      <charset val="134"/>
    </font>
    <font>
      <sz val="12"/>
      <color theme="1"/>
      <name val="宋体"/>
      <charset val="134"/>
    </font>
    <font>
      <b/>
      <sz val="14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b/>
      <sz val="12"/>
      <color theme="1"/>
      <name val="仿宋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2"/>
      <name val="仿宋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7" borderId="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0" borderId="11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5" fillId="18" borderId="14" applyNumberFormat="0" applyAlignment="0" applyProtection="0">
      <alignment vertical="center"/>
    </xf>
    <xf numFmtId="0" fontId="34" fillId="18" borderId="9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Border="1" applyAlignment="1"/>
    <xf numFmtId="0" fontId="0" fillId="0" borderId="0" xfId="0" applyBorder="1" applyAlignment="1"/>
    <xf numFmtId="0" fontId="2" fillId="0" borderId="0" xfId="0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176" fontId="7" fillId="2" borderId="1" xfId="0" applyNumberFormat="1" applyFont="1" applyFill="1" applyBorder="1" applyAlignment="1" applyProtection="1">
      <alignment horizontal="right" vertical="center"/>
    </xf>
    <xf numFmtId="10" fontId="7" fillId="2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3" fontId="12" fillId="0" borderId="1" xfId="0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distributed" vertical="center" indent="1"/>
    </xf>
    <xf numFmtId="3" fontId="11" fillId="0" borderId="1" xfId="0" applyNumberFormat="1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" fontId="12" fillId="0" borderId="1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 applyProtection="1">
      <alignment vertical="center"/>
    </xf>
    <xf numFmtId="177" fontId="12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 applyProtection="1">
      <alignment horizontal="left" vertical="center"/>
    </xf>
    <xf numFmtId="177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distributed" vertical="center"/>
    </xf>
    <xf numFmtId="177" fontId="13" fillId="0" borderId="1" xfId="0" applyNumberFormat="1" applyFont="1" applyFill="1" applyBorder="1" applyAlignment="1">
      <alignment vertical="center"/>
    </xf>
    <xf numFmtId="177" fontId="16" fillId="0" borderId="1" xfId="0" applyNumberFormat="1" applyFont="1" applyFill="1" applyBorder="1" applyAlignment="1">
      <alignment horizontal="right" vertical="center"/>
    </xf>
    <xf numFmtId="177" fontId="10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9"/>
  <sheetViews>
    <sheetView topLeftCell="A16" workbookViewId="0">
      <selection activeCell="B30" sqref="B30"/>
    </sheetView>
  </sheetViews>
  <sheetFormatPr defaultColWidth="10.8857142857143" defaultRowHeight="12" outlineLevelCol="2"/>
  <cols>
    <col min="1" max="1" width="61.1047619047619" style="12" customWidth="1"/>
    <col min="2" max="2" width="20.552380952381" style="12" customWidth="1"/>
    <col min="3" max="3" width="16.552380952381" style="12" customWidth="1"/>
    <col min="4" max="16384" width="10.8857142857143" style="12"/>
  </cols>
  <sheetData>
    <row r="1" ht="18" customHeight="1" spans="1:3">
      <c r="A1" s="15" t="s">
        <v>0</v>
      </c>
      <c r="B1" s="15"/>
      <c r="C1" s="15"/>
    </row>
    <row r="2" ht="14.25" customHeight="1" spans="1:3">
      <c r="A2" s="16"/>
      <c r="B2" s="16"/>
      <c r="C2" s="33" t="s">
        <v>1</v>
      </c>
    </row>
    <row r="3" ht="31.5" customHeight="1" spans="1:3">
      <c r="A3" s="34" t="s">
        <v>2</v>
      </c>
      <c r="B3" s="35"/>
      <c r="C3" s="36"/>
    </row>
    <row r="4" ht="19.5" customHeight="1" spans="1:3">
      <c r="A4" s="37" t="s">
        <v>3</v>
      </c>
      <c r="B4" s="37" t="s">
        <v>4</v>
      </c>
      <c r="C4" s="37" t="s">
        <v>5</v>
      </c>
    </row>
    <row r="5" ht="20.1" customHeight="1" spans="1:3">
      <c r="A5" s="38" t="s">
        <v>6</v>
      </c>
      <c r="B5" s="39">
        <v>0</v>
      </c>
      <c r="C5" s="39"/>
    </row>
    <row r="6" ht="20.1" customHeight="1" spans="1:3">
      <c r="A6" s="38" t="s">
        <v>7</v>
      </c>
      <c r="B6" s="39">
        <v>0</v>
      </c>
      <c r="C6" s="39"/>
    </row>
    <row r="7" ht="20.1" customHeight="1" spans="1:3">
      <c r="A7" s="38" t="s">
        <v>8</v>
      </c>
      <c r="B7" s="39">
        <v>0</v>
      </c>
      <c r="C7" s="39"/>
    </row>
    <row r="8" ht="20.1" customHeight="1" spans="1:3">
      <c r="A8" s="38" t="s">
        <v>9</v>
      </c>
      <c r="B8" s="39">
        <v>0</v>
      </c>
      <c r="C8" s="39"/>
    </row>
    <row r="9" ht="20.1" customHeight="1" spans="1:3">
      <c r="A9" s="38" t="s">
        <v>10</v>
      </c>
      <c r="B9" s="39">
        <v>0</v>
      </c>
      <c r="C9" s="39"/>
    </row>
    <row r="10" ht="20.1" customHeight="1" spans="1:3">
      <c r="A10" s="38" t="s">
        <v>11</v>
      </c>
      <c r="B10" s="39">
        <v>0</v>
      </c>
      <c r="C10" s="39">
        <v>0</v>
      </c>
    </row>
    <row r="11" ht="20.1" customHeight="1" spans="1:3">
      <c r="A11" s="38" t="s">
        <v>12</v>
      </c>
      <c r="B11" s="39">
        <v>58595</v>
      </c>
      <c r="C11" s="39">
        <v>40000</v>
      </c>
    </row>
    <row r="12" ht="20.1" customHeight="1" spans="1:3">
      <c r="A12" s="30" t="s">
        <v>13</v>
      </c>
      <c r="B12" s="39">
        <v>58595</v>
      </c>
      <c r="C12" s="39">
        <v>40000</v>
      </c>
    </row>
    <row r="13" ht="20.1" customHeight="1" spans="1:3">
      <c r="A13" s="30" t="s">
        <v>14</v>
      </c>
      <c r="B13" s="39">
        <v>0</v>
      </c>
      <c r="C13" s="39"/>
    </row>
    <row r="14" ht="20.1" customHeight="1" spans="1:3">
      <c r="A14" s="30" t="s">
        <v>15</v>
      </c>
      <c r="B14" s="39">
        <v>0</v>
      </c>
      <c r="C14" s="39"/>
    </row>
    <row r="15" ht="20.1" customHeight="1" spans="1:3">
      <c r="A15" s="30" t="s">
        <v>16</v>
      </c>
      <c r="B15" s="39">
        <v>0</v>
      </c>
      <c r="C15" s="39"/>
    </row>
    <row r="16" ht="20.1" customHeight="1" spans="1:3">
      <c r="A16" s="30" t="s">
        <v>17</v>
      </c>
      <c r="B16" s="39">
        <v>0</v>
      </c>
      <c r="C16" s="39"/>
    </row>
    <row r="17" ht="20.1" customHeight="1" spans="1:3">
      <c r="A17" s="38" t="s">
        <v>18</v>
      </c>
      <c r="B17" s="39">
        <v>0</v>
      </c>
      <c r="C17" s="39"/>
    </row>
    <row r="18" ht="20.1" customHeight="1" spans="1:3">
      <c r="A18" s="38" t="s">
        <v>19</v>
      </c>
      <c r="B18" s="39">
        <v>0</v>
      </c>
      <c r="C18" s="39"/>
    </row>
    <row r="19" ht="20.1" customHeight="1" spans="1:3">
      <c r="A19" s="30" t="s">
        <v>20</v>
      </c>
      <c r="B19" s="39">
        <v>0</v>
      </c>
      <c r="C19" s="39"/>
    </row>
    <row r="20" ht="20.1" customHeight="1" spans="1:3">
      <c r="A20" s="30" t="s">
        <v>21</v>
      </c>
      <c r="B20" s="39">
        <v>0</v>
      </c>
      <c r="C20" s="39"/>
    </row>
    <row r="21" ht="20.1" customHeight="1" spans="1:3">
      <c r="A21" s="38" t="s">
        <v>22</v>
      </c>
      <c r="B21" s="39">
        <v>788</v>
      </c>
      <c r="C21" s="39">
        <v>2000</v>
      </c>
    </row>
    <row r="22" ht="20.1" customHeight="1" spans="1:3">
      <c r="A22" s="38" t="s">
        <v>23</v>
      </c>
      <c r="B22" s="39">
        <v>0</v>
      </c>
      <c r="C22" s="39"/>
    </row>
    <row r="23" ht="20.1" customHeight="1" spans="1:3">
      <c r="A23" s="38" t="s">
        <v>24</v>
      </c>
      <c r="B23" s="39">
        <v>0</v>
      </c>
      <c r="C23" s="39"/>
    </row>
    <row r="24" ht="20.1" customHeight="1" spans="1:3">
      <c r="A24" s="30" t="s">
        <v>25</v>
      </c>
      <c r="B24" s="39">
        <v>0</v>
      </c>
      <c r="C24" s="39"/>
    </row>
    <row r="25" ht="20.1" customHeight="1" spans="1:3">
      <c r="A25" s="30" t="s">
        <v>26</v>
      </c>
      <c r="B25" s="39">
        <v>0</v>
      </c>
      <c r="C25" s="39"/>
    </row>
    <row r="26" ht="20.1" customHeight="1" spans="1:3">
      <c r="A26" s="30" t="s">
        <v>27</v>
      </c>
      <c r="B26" s="39">
        <v>0</v>
      </c>
      <c r="C26" s="39"/>
    </row>
    <row r="27" ht="20.1" customHeight="1" spans="1:3">
      <c r="A27" s="38" t="s">
        <v>28</v>
      </c>
      <c r="B27" s="39">
        <v>0</v>
      </c>
      <c r="C27" s="39"/>
    </row>
    <row r="28" ht="20.1" customHeight="1" spans="1:3">
      <c r="A28" s="38" t="s">
        <v>29</v>
      </c>
      <c r="B28" s="39">
        <v>1132</v>
      </c>
      <c r="C28" s="39">
        <v>1000</v>
      </c>
    </row>
    <row r="29" ht="20.1" customHeight="1" spans="1:3">
      <c r="A29" s="38" t="s">
        <v>30</v>
      </c>
      <c r="B29" s="39">
        <v>0</v>
      </c>
      <c r="C29" s="39"/>
    </row>
    <row r="30" ht="20.1" customHeight="1" spans="1:3">
      <c r="A30" s="38" t="s">
        <v>31</v>
      </c>
      <c r="B30" s="39"/>
      <c r="C30" s="39"/>
    </row>
    <row r="31" ht="20.1" customHeight="1" spans="1:3">
      <c r="A31" s="30" t="s">
        <v>32</v>
      </c>
      <c r="B31" s="39">
        <v>12431</v>
      </c>
      <c r="C31" s="39">
        <v>300</v>
      </c>
    </row>
    <row r="32" ht="20.1" hidden="1" customHeight="1" spans="1:3">
      <c r="A32" s="30"/>
      <c r="B32" s="39"/>
      <c r="C32" s="39"/>
    </row>
    <row r="33" ht="20.1" hidden="1" customHeight="1" spans="1:3">
      <c r="A33" s="30"/>
      <c r="B33" s="39"/>
      <c r="C33" s="39"/>
    </row>
    <row r="34" ht="20.1" hidden="1" customHeight="1" spans="1:3">
      <c r="A34" s="30"/>
      <c r="B34" s="39"/>
      <c r="C34" s="39"/>
    </row>
    <row r="35" ht="20.1" hidden="1" customHeight="1" spans="1:3">
      <c r="A35" s="40"/>
      <c r="B35" s="39"/>
      <c r="C35" s="39"/>
    </row>
    <row r="36" ht="20.1" hidden="1" customHeight="1" spans="1:3">
      <c r="A36" s="40"/>
      <c r="B36" s="39"/>
      <c r="C36" s="39"/>
    </row>
    <row r="37" ht="20.1" hidden="1" customHeight="1" spans="1:3">
      <c r="A37" s="40"/>
      <c r="B37" s="39"/>
      <c r="C37" s="39"/>
    </row>
    <row r="38" s="32" customFormat="1" ht="20.1" hidden="1" customHeight="1" spans="1:3">
      <c r="A38" s="40"/>
      <c r="B38" s="39"/>
      <c r="C38" s="39"/>
    </row>
    <row r="39" ht="20.1" hidden="1" customHeight="1" spans="1:3">
      <c r="A39" s="40"/>
      <c r="B39" s="39"/>
      <c r="C39" s="39"/>
    </row>
    <row r="40" ht="20.1" hidden="1" customHeight="1" spans="1:3">
      <c r="A40" s="40"/>
      <c r="B40" s="39"/>
      <c r="C40" s="39"/>
    </row>
    <row r="41" ht="20.1" hidden="1" customHeight="1" spans="1:3">
      <c r="A41" s="40"/>
      <c r="B41" s="39"/>
      <c r="C41" s="39"/>
    </row>
    <row r="42" ht="20.1" hidden="1" customHeight="1" spans="1:3">
      <c r="A42" s="40"/>
      <c r="B42" s="39"/>
      <c r="C42" s="39"/>
    </row>
    <row r="43" ht="20.1" hidden="1" customHeight="1" spans="1:3">
      <c r="A43" s="40"/>
      <c r="B43" s="39"/>
      <c r="C43" s="39"/>
    </row>
    <row r="44" ht="20.1" hidden="1" customHeight="1" spans="1:3">
      <c r="A44" s="40"/>
      <c r="B44" s="39"/>
      <c r="C44" s="39"/>
    </row>
    <row r="45" ht="20.1" hidden="1" customHeight="1" spans="1:3">
      <c r="A45" s="40"/>
      <c r="B45" s="39"/>
      <c r="C45" s="39"/>
    </row>
    <row r="46" ht="20.1" hidden="1" customHeight="1" spans="1:3">
      <c r="A46" s="40"/>
      <c r="B46" s="39"/>
      <c r="C46" s="39"/>
    </row>
    <row r="47" ht="20.1" hidden="1" customHeight="1" spans="1:3">
      <c r="A47" s="38"/>
      <c r="B47" s="39"/>
      <c r="C47" s="39"/>
    </row>
    <row r="48" ht="20.1" hidden="1" customHeight="1" spans="1:3">
      <c r="A48" s="38"/>
      <c r="B48" s="39"/>
      <c r="C48" s="39"/>
    </row>
    <row r="49" ht="20.1" hidden="1" customHeight="1" spans="1:3">
      <c r="A49" s="38"/>
      <c r="B49" s="39"/>
      <c r="C49" s="39"/>
    </row>
    <row r="50" ht="20.1" hidden="1" customHeight="1" spans="1:3">
      <c r="A50" s="38"/>
      <c r="B50" s="39"/>
      <c r="C50" s="39"/>
    </row>
    <row r="51" ht="20.1" hidden="1" customHeight="1" spans="1:3">
      <c r="A51" s="38"/>
      <c r="B51" s="39"/>
      <c r="C51" s="39"/>
    </row>
    <row r="52" ht="20.1" hidden="1" customHeight="1" spans="1:3">
      <c r="A52" s="38"/>
      <c r="B52" s="39"/>
      <c r="C52" s="39"/>
    </row>
    <row r="53" ht="20.1" hidden="1" customHeight="1" spans="1:3">
      <c r="A53" s="38"/>
      <c r="B53" s="39"/>
      <c r="C53" s="39"/>
    </row>
    <row r="54" ht="20.1" hidden="1" customHeight="1" spans="1:3">
      <c r="A54" s="38"/>
      <c r="B54" s="39"/>
      <c r="C54" s="39"/>
    </row>
    <row r="55" ht="20.1" hidden="1" customHeight="1" spans="1:3">
      <c r="A55" s="38"/>
      <c r="B55" s="39"/>
      <c r="C55" s="39"/>
    </row>
    <row r="56" ht="20.1" hidden="1" customHeight="1" spans="1:3">
      <c r="A56" s="38"/>
      <c r="B56" s="39"/>
      <c r="C56" s="39"/>
    </row>
    <row r="57" ht="20.1" hidden="1" customHeight="1" spans="1:3">
      <c r="A57" s="38"/>
      <c r="B57" s="39"/>
      <c r="C57" s="39"/>
    </row>
    <row r="58" ht="20.1" hidden="1" customHeight="1" spans="1:3">
      <c r="A58" s="38"/>
      <c r="B58" s="41"/>
      <c r="C58" s="41"/>
    </row>
    <row r="59" ht="20.1" hidden="1" customHeight="1" spans="1:3">
      <c r="A59" s="38"/>
      <c r="B59" s="39"/>
      <c r="C59" s="39"/>
    </row>
    <row r="60" ht="20.1" hidden="1" customHeight="1" spans="1:3">
      <c r="A60" s="38"/>
      <c r="B60" s="39"/>
      <c r="C60" s="39"/>
    </row>
    <row r="61" ht="20.1" hidden="1" customHeight="1" spans="1:3">
      <c r="A61" s="38"/>
      <c r="B61" s="39"/>
      <c r="C61" s="39"/>
    </row>
    <row r="62" ht="20.1" hidden="1" customHeight="1" spans="1:3">
      <c r="A62" s="38"/>
      <c r="B62" s="39"/>
      <c r="C62" s="39"/>
    </row>
    <row r="63" ht="20.1" hidden="1" customHeight="1" spans="1:3">
      <c r="A63" s="38"/>
      <c r="B63" s="39"/>
      <c r="C63" s="39"/>
    </row>
    <row r="64" ht="20.1" hidden="1" customHeight="1" spans="1:3">
      <c r="A64" s="38"/>
      <c r="B64" s="39"/>
      <c r="C64" s="39"/>
    </row>
    <row r="65" ht="20.1" hidden="1" customHeight="1" spans="1:3">
      <c r="A65" s="38"/>
      <c r="B65" s="39"/>
      <c r="C65" s="39"/>
    </row>
    <row r="66" ht="20.1" hidden="1" customHeight="1" spans="1:3">
      <c r="A66" s="38"/>
      <c r="B66" s="39"/>
      <c r="C66" s="39"/>
    </row>
    <row r="67" ht="20.1" hidden="1" customHeight="1" spans="1:3">
      <c r="A67" s="38"/>
      <c r="B67" s="39"/>
      <c r="C67" s="39"/>
    </row>
    <row r="68" ht="20.1" hidden="1" customHeight="1" spans="1:3">
      <c r="A68" s="38"/>
      <c r="B68" s="39"/>
      <c r="C68" s="39"/>
    </row>
    <row r="69" ht="20.1" hidden="1" customHeight="1" spans="1:3">
      <c r="A69" s="38"/>
      <c r="B69" s="39"/>
      <c r="C69" s="39"/>
    </row>
    <row r="70" ht="20.1" hidden="1" customHeight="1" spans="1:3">
      <c r="A70" s="38"/>
      <c r="B70" s="39"/>
      <c r="C70" s="39"/>
    </row>
    <row r="71" ht="20.1" hidden="1" customHeight="1" spans="1:3">
      <c r="A71" s="38"/>
      <c r="B71" s="39"/>
      <c r="C71" s="39"/>
    </row>
    <row r="72" ht="20.1" hidden="1" customHeight="1" spans="1:3">
      <c r="A72" s="38"/>
      <c r="B72" s="39"/>
      <c r="C72" s="39"/>
    </row>
    <row r="73" ht="20.1" hidden="1" customHeight="1" spans="1:3">
      <c r="A73" s="38"/>
      <c r="B73" s="39"/>
      <c r="C73" s="39"/>
    </row>
    <row r="74" ht="20.1" hidden="1" customHeight="1" spans="1:3">
      <c r="A74" s="38"/>
      <c r="B74" s="39"/>
      <c r="C74" s="39"/>
    </row>
    <row r="75" ht="20.1" hidden="1" customHeight="1" spans="1:3">
      <c r="A75" s="38"/>
      <c r="B75" s="39"/>
      <c r="C75" s="39"/>
    </row>
    <row r="76" ht="20.1" hidden="1" customHeight="1" spans="1:3">
      <c r="A76" s="38"/>
      <c r="B76" s="39"/>
      <c r="C76" s="39"/>
    </row>
    <row r="77" ht="20.1" hidden="1" customHeight="1" spans="1:3">
      <c r="A77" s="38"/>
      <c r="B77" s="39"/>
      <c r="C77" s="39"/>
    </row>
    <row r="78" ht="20.1" hidden="1" customHeight="1" spans="1:3">
      <c r="A78" s="38"/>
      <c r="B78" s="39"/>
      <c r="C78" s="39"/>
    </row>
    <row r="79" ht="20.1" hidden="1" customHeight="1" spans="1:3">
      <c r="A79" s="38"/>
      <c r="B79" s="39"/>
      <c r="C79" s="39"/>
    </row>
    <row r="80" ht="20.1" hidden="1" customHeight="1" spans="1:3">
      <c r="A80" s="38"/>
      <c r="B80" s="39"/>
      <c r="C80" s="39"/>
    </row>
    <row r="81" ht="20.1" hidden="1" customHeight="1" spans="1:3">
      <c r="A81" s="38"/>
      <c r="B81" s="39"/>
      <c r="C81" s="39"/>
    </row>
    <row r="82" ht="20.1" hidden="1" customHeight="1" spans="1:3">
      <c r="A82" s="38"/>
      <c r="B82" s="39"/>
      <c r="C82" s="39"/>
    </row>
    <row r="83" ht="20.1" hidden="1" customHeight="1" spans="1:3">
      <c r="A83" s="38"/>
      <c r="B83" s="39"/>
      <c r="C83" s="39"/>
    </row>
    <row r="84" ht="20.1" hidden="1" customHeight="1" spans="1:3">
      <c r="A84" s="38"/>
      <c r="B84" s="39"/>
      <c r="C84" s="39"/>
    </row>
    <row r="85" ht="20.1" hidden="1" customHeight="1" spans="1:3">
      <c r="A85" s="38"/>
      <c r="B85" s="39"/>
      <c r="C85" s="39"/>
    </row>
    <row r="86" ht="20.1" hidden="1" customHeight="1" spans="1:3">
      <c r="A86" s="38"/>
      <c r="B86" s="39"/>
      <c r="C86" s="39"/>
    </row>
    <row r="87" ht="20.1" hidden="1" customHeight="1" spans="1:3">
      <c r="A87" s="38"/>
      <c r="B87" s="39"/>
      <c r="C87" s="39"/>
    </row>
    <row r="88" ht="20.1" hidden="1" customHeight="1" spans="1:3">
      <c r="A88" s="38"/>
      <c r="B88" s="39"/>
      <c r="C88" s="39"/>
    </row>
    <row r="89" ht="20.1" hidden="1" customHeight="1" spans="1:3">
      <c r="A89" s="38"/>
      <c r="B89" s="39"/>
      <c r="C89" s="39"/>
    </row>
    <row r="90" ht="20.1" hidden="1" customHeight="1" spans="1:3">
      <c r="A90" s="38"/>
      <c r="B90" s="39"/>
      <c r="C90" s="39"/>
    </row>
    <row r="91" ht="20.1" hidden="1" customHeight="1" spans="1:3">
      <c r="A91" s="38"/>
      <c r="B91" s="39"/>
      <c r="C91" s="39"/>
    </row>
    <row r="92" ht="20.1" hidden="1" customHeight="1" spans="1:3">
      <c r="A92" s="38"/>
      <c r="B92" s="39"/>
      <c r="C92" s="39"/>
    </row>
    <row r="93" ht="20.1" hidden="1" customHeight="1" spans="1:3">
      <c r="A93" s="38"/>
      <c r="B93" s="39"/>
      <c r="C93" s="39"/>
    </row>
    <row r="94" ht="20.1" hidden="1" customHeight="1" spans="1:3">
      <c r="A94" s="38"/>
      <c r="B94" s="39"/>
      <c r="C94" s="39"/>
    </row>
    <row r="95" ht="20.1" hidden="1" customHeight="1" spans="1:3">
      <c r="A95" s="38"/>
      <c r="B95" s="39"/>
      <c r="C95" s="39"/>
    </row>
    <row r="96" ht="20.1" hidden="1" customHeight="1" spans="1:3">
      <c r="A96" s="38"/>
      <c r="B96" s="39"/>
      <c r="C96" s="39"/>
    </row>
    <row r="97" ht="20.1" hidden="1" customHeight="1" spans="1:3">
      <c r="A97" s="38"/>
      <c r="B97" s="39"/>
      <c r="C97" s="39"/>
    </row>
    <row r="98" ht="20.1" hidden="1" customHeight="1" spans="1:3">
      <c r="A98" s="38"/>
      <c r="B98" s="39"/>
      <c r="C98" s="39"/>
    </row>
    <row r="99" ht="20.1" hidden="1" customHeight="1" spans="1:3">
      <c r="A99" s="38"/>
      <c r="B99" s="39"/>
      <c r="C99" s="39"/>
    </row>
    <row r="100" ht="20.1" hidden="1" customHeight="1" spans="1:3">
      <c r="A100" s="38"/>
      <c r="B100" s="39"/>
      <c r="C100" s="39"/>
    </row>
    <row r="101" ht="20.1" hidden="1" customHeight="1" spans="1:3">
      <c r="A101" s="38"/>
      <c r="B101" s="39"/>
      <c r="C101" s="39"/>
    </row>
    <row r="102" ht="20.1" hidden="1" customHeight="1" spans="1:3">
      <c r="A102" s="38"/>
      <c r="B102" s="39"/>
      <c r="C102" s="39"/>
    </row>
    <row r="103" ht="20.1" hidden="1" customHeight="1" spans="1:3">
      <c r="A103" s="38"/>
      <c r="B103" s="39"/>
      <c r="C103" s="39"/>
    </row>
    <row r="104" ht="20.1" hidden="1" customHeight="1" spans="1:3">
      <c r="A104" s="38"/>
      <c r="B104" s="39"/>
      <c r="C104" s="39"/>
    </row>
    <row r="105" ht="20.1" hidden="1" customHeight="1" spans="1:3">
      <c r="A105" s="38"/>
      <c r="B105" s="39"/>
      <c r="C105" s="39"/>
    </row>
    <row r="106" ht="20.1" hidden="1" customHeight="1" spans="1:3">
      <c r="A106" s="38"/>
      <c r="B106" s="39"/>
      <c r="C106" s="39"/>
    </row>
    <row r="107" ht="20.1" hidden="1" customHeight="1" spans="1:3">
      <c r="A107" s="38"/>
      <c r="B107" s="39"/>
      <c r="C107" s="39"/>
    </row>
    <row r="108" ht="20.1" hidden="1" customHeight="1" spans="1:3">
      <c r="A108" s="38"/>
      <c r="B108" s="39"/>
      <c r="C108" s="39"/>
    </row>
    <row r="109" ht="20.1" hidden="1" customHeight="1" spans="1:3">
      <c r="A109" s="38"/>
      <c r="B109" s="39"/>
      <c r="C109" s="39"/>
    </row>
    <row r="110" ht="20.1" hidden="1" customHeight="1" spans="1:3">
      <c r="A110" s="38"/>
      <c r="B110" s="39"/>
      <c r="C110" s="39"/>
    </row>
    <row r="111" ht="20.1" hidden="1" customHeight="1" spans="1:3">
      <c r="A111" s="38"/>
      <c r="B111" s="39"/>
      <c r="C111" s="39"/>
    </row>
    <row r="112" ht="20.1" hidden="1" customHeight="1" spans="1:3">
      <c r="A112" s="38"/>
      <c r="B112" s="39"/>
      <c r="C112" s="39"/>
    </row>
    <row r="113" ht="20.1" hidden="1" customHeight="1" spans="1:3">
      <c r="A113" s="38"/>
      <c r="B113" s="39"/>
      <c r="C113" s="39"/>
    </row>
    <row r="114" ht="20.1" hidden="1" customHeight="1" spans="1:3">
      <c r="A114" s="38"/>
      <c r="B114" s="39"/>
      <c r="C114" s="39"/>
    </row>
    <row r="115" ht="20.1" hidden="1" customHeight="1" spans="1:3">
      <c r="A115" s="38"/>
      <c r="B115" s="39"/>
      <c r="C115" s="39"/>
    </row>
    <row r="116" ht="20.1" hidden="1" customHeight="1" spans="1:3">
      <c r="A116" s="38"/>
      <c r="B116" s="39"/>
      <c r="C116" s="39"/>
    </row>
    <row r="117" ht="20.1" hidden="1" customHeight="1" spans="1:3">
      <c r="A117" s="38"/>
      <c r="B117" s="39"/>
      <c r="C117" s="39"/>
    </row>
    <row r="118" ht="20.1" hidden="1" customHeight="1" spans="1:3">
      <c r="A118" s="38"/>
      <c r="B118" s="39"/>
      <c r="C118" s="39"/>
    </row>
    <row r="119" ht="20.1" hidden="1" customHeight="1" spans="1:3">
      <c r="A119" s="38"/>
      <c r="B119" s="39"/>
      <c r="C119" s="39"/>
    </row>
    <row r="120" ht="20.1" hidden="1" customHeight="1" spans="1:3">
      <c r="A120" s="38"/>
      <c r="B120" s="39"/>
      <c r="C120" s="39"/>
    </row>
    <row r="121" ht="20.1" hidden="1" customHeight="1" spans="1:3">
      <c r="A121" s="38"/>
      <c r="B121" s="39"/>
      <c r="C121" s="39"/>
    </row>
    <row r="122" ht="20.1" hidden="1" customHeight="1" spans="1:3">
      <c r="A122" s="38"/>
      <c r="B122" s="39"/>
      <c r="C122" s="39"/>
    </row>
    <row r="123" ht="20.1" hidden="1" customHeight="1" spans="1:3">
      <c r="A123" s="38"/>
      <c r="B123" s="39"/>
      <c r="C123" s="39"/>
    </row>
    <row r="124" ht="20.1" hidden="1" customHeight="1" spans="1:3">
      <c r="A124" s="38"/>
      <c r="B124" s="39"/>
      <c r="C124" s="39"/>
    </row>
    <row r="125" ht="20.1" hidden="1" customHeight="1" spans="1:3">
      <c r="A125" s="38"/>
      <c r="B125" s="39"/>
      <c r="C125" s="39"/>
    </row>
    <row r="126" ht="20.1" hidden="1" customHeight="1" spans="1:3">
      <c r="A126" s="38"/>
      <c r="B126" s="39"/>
      <c r="C126" s="39"/>
    </row>
    <row r="127" ht="20.1" hidden="1" customHeight="1" spans="1:3">
      <c r="A127" s="38"/>
      <c r="B127" s="39"/>
      <c r="C127" s="39"/>
    </row>
    <row r="128" ht="20.1" hidden="1" customHeight="1" spans="1:3">
      <c r="A128" s="38"/>
      <c r="B128" s="39"/>
      <c r="C128" s="39"/>
    </row>
    <row r="129" ht="20.1" hidden="1" customHeight="1" spans="1:3">
      <c r="A129" s="38"/>
      <c r="B129" s="39"/>
      <c r="C129" s="39"/>
    </row>
    <row r="130" ht="20.1" hidden="1" customHeight="1" spans="1:3">
      <c r="A130" s="38"/>
      <c r="B130" s="39"/>
      <c r="C130" s="39"/>
    </row>
    <row r="131" ht="20.1" hidden="1" customHeight="1" spans="1:3">
      <c r="A131" s="38"/>
      <c r="B131" s="39"/>
      <c r="C131" s="39"/>
    </row>
    <row r="132" ht="20.1" hidden="1" customHeight="1" spans="1:3">
      <c r="A132" s="38"/>
      <c r="B132" s="39"/>
      <c r="C132" s="39"/>
    </row>
    <row r="133" ht="20.1" hidden="1" customHeight="1" spans="1:3">
      <c r="A133" s="38"/>
      <c r="B133" s="39"/>
      <c r="C133" s="39"/>
    </row>
    <row r="134" ht="20.1" hidden="1" customHeight="1" spans="1:3">
      <c r="A134" s="38"/>
      <c r="B134" s="39"/>
      <c r="C134" s="39"/>
    </row>
    <row r="135" ht="20.1" hidden="1" customHeight="1" spans="1:3">
      <c r="A135" s="38"/>
      <c r="B135" s="39"/>
      <c r="C135" s="39"/>
    </row>
    <row r="136" ht="20.1" hidden="1" customHeight="1" spans="1:3">
      <c r="A136" s="38"/>
      <c r="B136" s="39"/>
      <c r="C136" s="39"/>
    </row>
    <row r="137" ht="20.1" hidden="1" customHeight="1" spans="1:3">
      <c r="A137" s="38"/>
      <c r="B137" s="39"/>
      <c r="C137" s="39"/>
    </row>
    <row r="138" ht="20.1" hidden="1" customHeight="1" spans="1:3">
      <c r="A138" s="38"/>
      <c r="B138" s="39"/>
      <c r="C138" s="39"/>
    </row>
    <row r="139" ht="20.1" hidden="1" customHeight="1" spans="1:3">
      <c r="A139" s="38"/>
      <c r="B139" s="39"/>
      <c r="C139" s="39"/>
    </row>
    <row r="140" ht="20.1" hidden="1" customHeight="1" spans="1:3">
      <c r="A140" s="38"/>
      <c r="B140" s="39"/>
      <c r="C140" s="39"/>
    </row>
    <row r="141" ht="20.1" hidden="1" customHeight="1" spans="1:3">
      <c r="A141" s="38"/>
      <c r="B141" s="39"/>
      <c r="C141" s="39"/>
    </row>
    <row r="142" ht="20.1" hidden="1" customHeight="1" spans="1:3">
      <c r="A142" s="38"/>
      <c r="B142" s="39"/>
      <c r="C142" s="39"/>
    </row>
    <row r="143" ht="20.1" hidden="1" customHeight="1" spans="1:3">
      <c r="A143" s="38"/>
      <c r="B143" s="39"/>
      <c r="C143" s="39"/>
    </row>
    <row r="144" ht="20.1" hidden="1" customHeight="1" spans="1:3">
      <c r="A144" s="38"/>
      <c r="B144" s="39"/>
      <c r="C144" s="39"/>
    </row>
    <row r="145" ht="20.1" hidden="1" customHeight="1" spans="1:3">
      <c r="A145" s="38"/>
      <c r="B145" s="39"/>
      <c r="C145" s="39"/>
    </row>
    <row r="146" ht="20.1" hidden="1" customHeight="1" spans="1:3">
      <c r="A146" s="38"/>
      <c r="B146" s="39"/>
      <c r="C146" s="39"/>
    </row>
    <row r="147" ht="20.1" hidden="1" customHeight="1" spans="1:3">
      <c r="A147" s="38"/>
      <c r="B147" s="39"/>
      <c r="C147" s="39"/>
    </row>
    <row r="148" ht="20.1" hidden="1" customHeight="1" spans="1:3">
      <c r="A148" s="38"/>
      <c r="B148" s="39"/>
      <c r="C148" s="39"/>
    </row>
    <row r="149" ht="20.1" hidden="1" customHeight="1" spans="1:3">
      <c r="A149" s="38"/>
      <c r="B149" s="39"/>
      <c r="C149" s="39"/>
    </row>
    <row r="150" ht="20.1" hidden="1" customHeight="1" spans="1:3">
      <c r="A150" s="38"/>
      <c r="B150" s="39"/>
      <c r="C150" s="39"/>
    </row>
    <row r="151" ht="20.1" hidden="1" customHeight="1" spans="1:3">
      <c r="A151" s="38"/>
      <c r="B151" s="39"/>
      <c r="C151" s="39"/>
    </row>
    <row r="152" ht="20.1" hidden="1" customHeight="1" spans="1:3">
      <c r="A152" s="38"/>
      <c r="B152" s="39"/>
      <c r="C152" s="39"/>
    </row>
    <row r="153" ht="20.1" hidden="1" customHeight="1" spans="1:3">
      <c r="A153" s="38"/>
      <c r="B153" s="39"/>
      <c r="C153" s="39"/>
    </row>
    <row r="154" ht="20.1" hidden="1" customHeight="1" spans="1:3">
      <c r="A154" s="38"/>
      <c r="B154" s="39"/>
      <c r="C154" s="39"/>
    </row>
    <row r="155" ht="20.1" hidden="1" customHeight="1" spans="1:3">
      <c r="A155" s="38"/>
      <c r="B155" s="39"/>
      <c r="C155" s="39"/>
    </row>
    <row r="156" ht="20.1" hidden="1" customHeight="1" spans="1:3">
      <c r="A156" s="38"/>
      <c r="B156" s="39"/>
      <c r="C156" s="39"/>
    </row>
    <row r="157" ht="20.1" hidden="1" customHeight="1" spans="1:3">
      <c r="A157" s="38"/>
      <c r="B157" s="39"/>
      <c r="C157" s="39"/>
    </row>
    <row r="158" ht="20.1" hidden="1" customHeight="1" spans="1:3">
      <c r="A158" s="38"/>
      <c r="B158" s="39"/>
      <c r="C158" s="39"/>
    </row>
    <row r="159" ht="20.1" hidden="1" customHeight="1" spans="1:3">
      <c r="A159" s="38"/>
      <c r="B159" s="39"/>
      <c r="C159" s="39"/>
    </row>
    <row r="160" ht="20.1" hidden="1" customHeight="1" spans="1:3">
      <c r="A160" s="38"/>
      <c r="B160" s="39"/>
      <c r="C160" s="39"/>
    </row>
    <row r="161" ht="20.1" hidden="1" customHeight="1" spans="1:3">
      <c r="A161" s="38"/>
      <c r="B161" s="39"/>
      <c r="C161" s="39"/>
    </row>
    <row r="162" ht="20.1" hidden="1" customHeight="1" spans="1:3">
      <c r="A162" s="38"/>
      <c r="B162" s="39"/>
      <c r="C162" s="39"/>
    </row>
    <row r="163" ht="20.1" hidden="1" customHeight="1" spans="1:3">
      <c r="A163" s="38"/>
      <c r="B163" s="39"/>
      <c r="C163" s="39"/>
    </row>
    <row r="164" ht="20.1" hidden="1" customHeight="1" spans="1:3">
      <c r="A164" s="38"/>
      <c r="B164" s="39"/>
      <c r="C164" s="39"/>
    </row>
    <row r="165" ht="20.1" hidden="1" customHeight="1" spans="1:3">
      <c r="A165" s="38"/>
      <c r="B165" s="39"/>
      <c r="C165" s="39"/>
    </row>
    <row r="166" ht="20.1" hidden="1" customHeight="1" spans="1:3">
      <c r="A166" s="38"/>
      <c r="B166" s="39"/>
      <c r="C166" s="39"/>
    </row>
    <row r="167" ht="20.1" hidden="1" customHeight="1" spans="1:3">
      <c r="A167" s="38"/>
      <c r="B167" s="39"/>
      <c r="C167" s="39"/>
    </row>
    <row r="168" ht="20.1" hidden="1" customHeight="1" spans="1:3">
      <c r="A168" s="38"/>
      <c r="B168" s="39"/>
      <c r="C168" s="39"/>
    </row>
    <row r="169" ht="20.1" hidden="1" customHeight="1" spans="1:3">
      <c r="A169" s="38"/>
      <c r="B169" s="39"/>
      <c r="C169" s="39"/>
    </row>
    <row r="170" ht="20.1" hidden="1" customHeight="1" spans="1:3">
      <c r="A170" s="38"/>
      <c r="B170" s="39"/>
      <c r="C170" s="39"/>
    </row>
    <row r="171" ht="20.1" hidden="1" customHeight="1" spans="1:3">
      <c r="A171" s="38"/>
      <c r="B171" s="39"/>
      <c r="C171" s="39"/>
    </row>
    <row r="172" ht="20.1" hidden="1" customHeight="1" spans="1:3">
      <c r="A172" s="38"/>
      <c r="B172" s="39"/>
      <c r="C172" s="39"/>
    </row>
    <row r="173" ht="20.1" customHeight="1" spans="1:3">
      <c r="A173" s="42" t="s">
        <v>33</v>
      </c>
      <c r="B173" s="41">
        <f>SUM(B5:B11,B17,B18,B21:B23,B27:B31)</f>
        <v>72946</v>
      </c>
      <c r="C173" s="41">
        <f>SUM(C5:C11,C17,C18,C21:C23,C27:C31)</f>
        <v>43300</v>
      </c>
    </row>
    <row r="174" ht="20.1" customHeight="1" spans="1:3">
      <c r="A174" s="28" t="s">
        <v>34</v>
      </c>
      <c r="B174" s="39"/>
      <c r="C174" s="39"/>
    </row>
    <row r="175" ht="20.1" customHeight="1" spans="1:3">
      <c r="A175" s="30" t="s">
        <v>35</v>
      </c>
      <c r="B175" s="39">
        <v>8817</v>
      </c>
      <c r="C175" s="39">
        <v>8095</v>
      </c>
    </row>
    <row r="176" ht="20.1" customHeight="1" spans="1:3">
      <c r="A176" s="30" t="s">
        <v>36</v>
      </c>
      <c r="B176" s="39"/>
      <c r="C176" s="39"/>
    </row>
    <row r="177" ht="20.1" customHeight="1" spans="1:3">
      <c r="A177" s="30" t="s">
        <v>37</v>
      </c>
      <c r="B177" s="43"/>
      <c r="C177" s="43"/>
    </row>
    <row r="178" ht="20.1" customHeight="1" spans="1:3">
      <c r="A178" s="30" t="s">
        <v>38</v>
      </c>
      <c r="B178" s="43"/>
      <c r="C178" s="43"/>
    </row>
    <row r="179" ht="20.1" customHeight="1" spans="1:3">
      <c r="A179" s="30" t="s">
        <v>39</v>
      </c>
      <c r="B179" s="39">
        <v>6880</v>
      </c>
      <c r="C179" s="44">
        <v>4965</v>
      </c>
    </row>
    <row r="180" ht="20.1" customHeight="1" spans="1:3">
      <c r="A180" s="30" t="s">
        <v>40</v>
      </c>
      <c r="B180" s="39">
        <v>0</v>
      </c>
      <c r="C180" s="43"/>
    </row>
    <row r="181" ht="20.1" customHeight="1" spans="1:3">
      <c r="A181" s="30" t="s">
        <v>41</v>
      </c>
      <c r="B181" s="43"/>
      <c r="C181" s="43"/>
    </row>
    <row r="182" ht="20.1" customHeight="1" spans="1:3">
      <c r="A182" s="31" t="s">
        <v>42</v>
      </c>
      <c r="B182" s="43"/>
      <c r="C182" s="43"/>
    </row>
    <row r="183" ht="20.1" customHeight="1" spans="1:3">
      <c r="A183" s="31" t="s">
        <v>43</v>
      </c>
      <c r="B183" s="39">
        <v>83158</v>
      </c>
      <c r="C183" s="43">
        <v>50000</v>
      </c>
    </row>
    <row r="184" ht="20.1" customHeight="1" spans="1:3">
      <c r="A184" s="42" t="s">
        <v>44</v>
      </c>
      <c r="B184" s="45">
        <f>SUM(B173:B183)-B176-B178</f>
        <v>171801</v>
      </c>
      <c r="C184" s="45">
        <f>SUM(C173:C183)-C176-C178</f>
        <v>106360</v>
      </c>
    </row>
    <row r="185" ht="20.1" customHeight="1"/>
    <row r="186" ht="20.1" customHeight="1"/>
    <row r="187" ht="20.1" customHeight="1"/>
    <row r="188" ht="20.1" customHeight="1"/>
    <row r="189" ht="20.1" customHeight="1"/>
  </sheetData>
  <mergeCells count="2">
    <mergeCell ref="A1:C1"/>
    <mergeCell ref="A3:C3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D13" sqref="D13"/>
    </sheetView>
  </sheetViews>
  <sheetFormatPr defaultColWidth="10.8857142857143" defaultRowHeight="12" outlineLevelCol="3"/>
  <cols>
    <col min="1" max="1" width="10.8857142857143" style="13"/>
    <col min="2" max="2" width="61.1047619047619" style="12" customWidth="1"/>
    <col min="3" max="3" width="19.3333333333333" style="14" customWidth="1"/>
    <col min="4" max="4" width="16.552380952381" style="12" customWidth="1"/>
    <col min="5" max="16384" width="10.8857142857143" style="12"/>
  </cols>
  <sheetData>
    <row r="1" s="12" customFormat="1" ht="18" customHeight="1" spans="1:4">
      <c r="A1" s="15" t="s">
        <v>45</v>
      </c>
      <c r="B1" s="15"/>
      <c r="C1" s="15"/>
      <c r="D1" s="15"/>
    </row>
    <row r="2" s="12" customFormat="1" ht="14.25" customHeight="1" spans="2:4">
      <c r="B2" s="16"/>
      <c r="C2" s="17"/>
      <c r="D2" s="12" t="s">
        <v>1</v>
      </c>
    </row>
    <row r="3" s="12" customFormat="1" ht="31.5" customHeight="1" spans="1:4">
      <c r="A3" s="18" t="s">
        <v>46</v>
      </c>
      <c r="B3" s="19" t="s">
        <v>47</v>
      </c>
      <c r="C3" s="19"/>
      <c r="D3" s="19"/>
    </row>
    <row r="4" s="12" customFormat="1" ht="19.5" customHeight="1" spans="1:4">
      <c r="A4" s="20"/>
      <c r="B4" s="19" t="s">
        <v>48</v>
      </c>
      <c r="C4" s="19" t="s">
        <v>4</v>
      </c>
      <c r="D4" s="19" t="s">
        <v>5</v>
      </c>
    </row>
    <row r="5" s="12" customFormat="1" ht="25" customHeight="1" spans="1:4">
      <c r="A5" s="21">
        <v>207</v>
      </c>
      <c r="B5" s="21" t="s">
        <v>49</v>
      </c>
      <c r="C5" s="22">
        <v>0</v>
      </c>
      <c r="D5" s="22">
        <v>4</v>
      </c>
    </row>
    <row r="6" s="12" customFormat="1" ht="25" customHeight="1" spans="1:4">
      <c r="A6" s="21">
        <v>208</v>
      </c>
      <c r="B6" s="21" t="s">
        <v>50</v>
      </c>
      <c r="C6" s="22">
        <v>5745</v>
      </c>
      <c r="D6" s="22">
        <v>0</v>
      </c>
    </row>
    <row r="7" s="12" customFormat="1" ht="25" customHeight="1" spans="1:4">
      <c r="A7" s="21">
        <v>212</v>
      </c>
      <c r="B7" s="21" t="s">
        <v>51</v>
      </c>
      <c r="C7" s="22">
        <v>21091</v>
      </c>
      <c r="D7" s="22">
        <f>SUM(D8:D11)</f>
        <v>31659</v>
      </c>
    </row>
    <row r="8" s="12" customFormat="1" ht="25" customHeight="1" spans="1:4">
      <c r="A8" s="23">
        <v>21208</v>
      </c>
      <c r="B8" s="21" t="s">
        <v>52</v>
      </c>
      <c r="C8" s="22">
        <v>19674</v>
      </c>
      <c r="D8" s="22">
        <v>28659</v>
      </c>
    </row>
    <row r="9" s="12" customFormat="1" ht="25" customHeight="1" spans="1:4">
      <c r="A9" s="23">
        <v>21213</v>
      </c>
      <c r="B9" s="21" t="s">
        <v>53</v>
      </c>
      <c r="C9" s="22">
        <v>377</v>
      </c>
      <c r="D9" s="22">
        <v>2000</v>
      </c>
    </row>
    <row r="10" s="12" customFormat="1" ht="25" customHeight="1" spans="1:4">
      <c r="A10" s="23">
        <v>21214</v>
      </c>
      <c r="B10" s="21" t="s">
        <v>54</v>
      </c>
      <c r="C10" s="22">
        <v>1040</v>
      </c>
      <c r="D10" s="22">
        <v>1000</v>
      </c>
    </row>
    <row r="11" s="12" customFormat="1" ht="25" customHeight="1" spans="1:4">
      <c r="A11" s="23">
        <v>21216</v>
      </c>
      <c r="B11" s="21" t="s">
        <v>55</v>
      </c>
      <c r="C11" s="22">
        <v>0</v>
      </c>
      <c r="D11" s="22">
        <v>0</v>
      </c>
    </row>
    <row r="12" s="12" customFormat="1" ht="25" customHeight="1" spans="1:4">
      <c r="A12" s="21">
        <v>213</v>
      </c>
      <c r="B12" s="21" t="s">
        <v>56</v>
      </c>
      <c r="C12" s="22">
        <v>600</v>
      </c>
      <c r="D12" s="22">
        <f>3509+321</f>
        <v>3830</v>
      </c>
    </row>
    <row r="13" s="12" customFormat="1" ht="25" customHeight="1" spans="1:4">
      <c r="A13" s="21">
        <v>229</v>
      </c>
      <c r="B13" s="21" t="s">
        <v>57</v>
      </c>
      <c r="C13" s="22">
        <v>69708</v>
      </c>
      <c r="D13" s="22">
        <f>SUM(D14:D16)</f>
        <v>57833</v>
      </c>
    </row>
    <row r="14" s="12" customFormat="1" ht="25" customHeight="1" spans="1:4">
      <c r="A14" s="23">
        <v>22904</v>
      </c>
      <c r="B14" s="21" t="s">
        <v>58</v>
      </c>
      <c r="C14" s="22">
        <v>66200</v>
      </c>
      <c r="D14" s="22">
        <v>55184</v>
      </c>
    </row>
    <row r="15" s="12" customFormat="1" ht="25" customHeight="1" spans="1:4">
      <c r="A15" s="23">
        <v>22908</v>
      </c>
      <c r="B15" s="21" t="s">
        <v>59</v>
      </c>
      <c r="C15" s="22">
        <v>0</v>
      </c>
      <c r="D15" s="22"/>
    </row>
    <row r="16" s="12" customFormat="1" ht="25" customHeight="1" spans="1:4">
      <c r="A16" s="23">
        <v>22960</v>
      </c>
      <c r="B16" s="21" t="s">
        <v>60</v>
      </c>
      <c r="C16" s="22">
        <v>3508</v>
      </c>
      <c r="D16" s="22">
        <v>2649</v>
      </c>
    </row>
    <row r="17" s="12" customFormat="1" ht="25" customHeight="1" spans="1:4">
      <c r="A17" s="21">
        <v>232</v>
      </c>
      <c r="B17" s="21" t="s">
        <v>61</v>
      </c>
      <c r="C17" s="22">
        <v>5747</v>
      </c>
      <c r="D17" s="22">
        <v>6496</v>
      </c>
    </row>
    <row r="18" s="12" customFormat="1" ht="25" customHeight="1" spans="1:4">
      <c r="A18" s="21">
        <v>233</v>
      </c>
      <c r="B18" s="21" t="s">
        <v>62</v>
      </c>
      <c r="C18" s="22">
        <v>87</v>
      </c>
      <c r="D18" s="22">
        <v>120</v>
      </c>
    </row>
    <row r="19" s="12" customFormat="1" ht="25" customHeight="1" spans="1:4">
      <c r="A19" s="24"/>
      <c r="B19" s="25" t="s">
        <v>63</v>
      </c>
      <c r="C19" s="26">
        <f>C5+C6+C7+C12+C13+C17+C18</f>
        <v>102978</v>
      </c>
      <c r="D19" s="26">
        <f>D5+D6+D7+D12+D13+D17+D18</f>
        <v>99942</v>
      </c>
    </row>
    <row r="20" s="12" customFormat="1" ht="25" customHeight="1" spans="1:4">
      <c r="A20" s="27"/>
      <c r="B20" s="28" t="s">
        <v>64</v>
      </c>
      <c r="C20" s="28"/>
      <c r="D20" s="28"/>
    </row>
    <row r="21" s="12" customFormat="1" ht="25" customHeight="1" spans="1:4">
      <c r="A21" s="29"/>
      <c r="B21" s="30" t="s">
        <v>65</v>
      </c>
      <c r="C21" s="30"/>
      <c r="D21" s="30"/>
    </row>
    <row r="22" s="12" customFormat="1" ht="25" customHeight="1" spans="1:4">
      <c r="A22" s="29"/>
      <c r="B22" s="30" t="s">
        <v>66</v>
      </c>
      <c r="C22" s="30"/>
      <c r="D22" s="30"/>
    </row>
    <row r="23" s="12" customFormat="1" ht="25" customHeight="1" spans="1:4">
      <c r="A23" s="29"/>
      <c r="B23" s="30" t="s">
        <v>67</v>
      </c>
      <c r="C23" s="30"/>
      <c r="D23" s="30"/>
    </row>
    <row r="24" s="12" customFormat="1" ht="25" customHeight="1" spans="1:4">
      <c r="A24" s="29"/>
      <c r="B24" s="30" t="s">
        <v>68</v>
      </c>
      <c r="C24" s="22">
        <v>28000</v>
      </c>
      <c r="D24" s="30"/>
    </row>
    <row r="25" s="12" customFormat="1" ht="25" customHeight="1" spans="1:4">
      <c r="A25" s="29"/>
      <c r="B25" s="30" t="s">
        <v>69</v>
      </c>
      <c r="C25" s="22">
        <v>4965</v>
      </c>
      <c r="D25" s="30"/>
    </row>
    <row r="26" s="12" customFormat="1" ht="25" customHeight="1" spans="1:4">
      <c r="A26" s="29"/>
      <c r="B26" s="31" t="s">
        <v>70</v>
      </c>
      <c r="C26" s="22">
        <v>35858</v>
      </c>
      <c r="D26" s="30">
        <v>6418</v>
      </c>
    </row>
    <row r="27" s="12" customFormat="1" ht="25" customHeight="1" spans="1:4">
      <c r="A27" s="29"/>
      <c r="B27" s="31" t="s">
        <v>71</v>
      </c>
      <c r="C27" s="30"/>
      <c r="D27" s="30"/>
    </row>
    <row r="28" s="12" customFormat="1" ht="25" customHeight="1" spans="1:4">
      <c r="A28" s="29"/>
      <c r="B28" s="25" t="s">
        <v>72</v>
      </c>
      <c r="C28" s="28">
        <f>C19+C20+C24+C25+C26+C27</f>
        <v>171801</v>
      </c>
      <c r="D28" s="28">
        <f>D19+D20+D24+D25+D26+D27</f>
        <v>106360</v>
      </c>
    </row>
  </sheetData>
  <mergeCells count="3">
    <mergeCell ref="A1:D1"/>
    <mergeCell ref="B3:D3"/>
    <mergeCell ref="A3:A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topLeftCell="A10" workbookViewId="0">
      <selection activeCell="A1" sqref="A1:D1"/>
    </sheetView>
  </sheetViews>
  <sheetFormatPr defaultColWidth="10.8857142857143" defaultRowHeight="12" outlineLevelCol="3"/>
  <cols>
    <col min="1" max="1" width="10.8857142857143" style="13"/>
    <col min="2" max="2" width="61.1047619047619" style="12" customWidth="1"/>
    <col min="3" max="3" width="19.3333333333333" style="14" customWidth="1"/>
    <col min="4" max="4" width="16.552380952381" style="12" customWidth="1"/>
    <col min="5" max="16384" width="10.8857142857143" style="12"/>
  </cols>
  <sheetData>
    <row r="1" s="12" customFormat="1" ht="18" customHeight="1" spans="1:4">
      <c r="A1" s="15" t="s">
        <v>73</v>
      </c>
      <c r="B1" s="15"/>
      <c r="C1" s="15"/>
      <c r="D1" s="15"/>
    </row>
    <row r="2" s="12" customFormat="1" ht="14.25" customHeight="1" spans="2:4">
      <c r="B2" s="16"/>
      <c r="C2" s="17"/>
      <c r="D2" s="12" t="s">
        <v>1</v>
      </c>
    </row>
    <row r="3" s="12" customFormat="1" ht="31.5" customHeight="1" spans="1:4">
      <c r="A3" s="18" t="s">
        <v>46</v>
      </c>
      <c r="B3" s="19" t="s">
        <v>47</v>
      </c>
      <c r="C3" s="19"/>
      <c r="D3" s="19"/>
    </row>
    <row r="4" s="12" customFormat="1" ht="19.5" customHeight="1" spans="1:4">
      <c r="A4" s="20"/>
      <c r="B4" s="19" t="s">
        <v>48</v>
      </c>
      <c r="C4" s="19" t="s">
        <v>4</v>
      </c>
      <c r="D4" s="19" t="s">
        <v>5</v>
      </c>
    </row>
    <row r="5" s="12" customFormat="1" ht="25" customHeight="1" spans="1:4">
      <c r="A5" s="21">
        <v>207</v>
      </c>
      <c r="B5" s="21" t="s">
        <v>49</v>
      </c>
      <c r="C5" s="22">
        <v>0</v>
      </c>
      <c r="D5" s="22"/>
    </row>
    <row r="6" s="12" customFormat="1" ht="25" customHeight="1" spans="1:4">
      <c r="A6" s="21">
        <v>208</v>
      </c>
      <c r="B6" s="21" t="s">
        <v>50</v>
      </c>
      <c r="C6" s="22">
        <v>0</v>
      </c>
      <c r="D6" s="22"/>
    </row>
    <row r="7" s="12" customFormat="1" ht="25" customHeight="1" spans="1:4">
      <c r="A7" s="21">
        <v>212</v>
      </c>
      <c r="B7" s="21" t="s">
        <v>51</v>
      </c>
      <c r="C7" s="22">
        <v>21091</v>
      </c>
      <c r="D7" s="22">
        <f>SUM(D8:D11)</f>
        <v>31659</v>
      </c>
    </row>
    <row r="8" s="12" customFormat="1" ht="25" customHeight="1" spans="1:4">
      <c r="A8" s="23">
        <v>21208</v>
      </c>
      <c r="B8" s="21" t="s">
        <v>52</v>
      </c>
      <c r="C8" s="22">
        <v>19674</v>
      </c>
      <c r="D8" s="22">
        <v>28659</v>
      </c>
    </row>
    <row r="9" s="12" customFormat="1" ht="25" customHeight="1" spans="1:4">
      <c r="A9" s="23">
        <v>21213</v>
      </c>
      <c r="B9" s="21" t="s">
        <v>53</v>
      </c>
      <c r="C9" s="22">
        <v>377</v>
      </c>
      <c r="D9" s="22">
        <v>2000</v>
      </c>
    </row>
    <row r="10" s="12" customFormat="1" ht="25" customHeight="1" spans="1:4">
      <c r="A10" s="23">
        <v>21214</v>
      </c>
      <c r="B10" s="21" t="s">
        <v>54</v>
      </c>
      <c r="C10" s="22">
        <v>1040</v>
      </c>
      <c r="D10" s="22">
        <v>1000</v>
      </c>
    </row>
    <row r="11" s="12" customFormat="1" ht="25" customHeight="1" spans="1:4">
      <c r="A11" s="23">
        <v>21216</v>
      </c>
      <c r="B11" s="21" t="s">
        <v>55</v>
      </c>
      <c r="C11" s="22">
        <v>0</v>
      </c>
      <c r="D11" s="22">
        <v>0</v>
      </c>
    </row>
    <row r="12" s="12" customFormat="1" ht="25" customHeight="1" spans="1:4">
      <c r="A12" s="21">
        <v>213</v>
      </c>
      <c r="B12" s="21" t="s">
        <v>56</v>
      </c>
      <c r="C12" s="22">
        <v>0</v>
      </c>
      <c r="D12" s="22"/>
    </row>
    <row r="13" s="12" customFormat="1" ht="25" customHeight="1" spans="1:4">
      <c r="A13" s="21">
        <v>229</v>
      </c>
      <c r="B13" s="21" t="s">
        <v>57</v>
      </c>
      <c r="C13" s="22">
        <v>69708</v>
      </c>
      <c r="D13" s="22">
        <f>SUM(D14:D16)</f>
        <v>53572</v>
      </c>
    </row>
    <row r="14" s="12" customFormat="1" ht="25" customHeight="1" spans="1:4">
      <c r="A14" s="23">
        <v>22904</v>
      </c>
      <c r="B14" s="21" t="s">
        <v>58</v>
      </c>
      <c r="C14" s="22">
        <v>66200</v>
      </c>
      <c r="D14" s="22">
        <f>55184-1612</f>
        <v>53572</v>
      </c>
    </row>
    <row r="15" s="12" customFormat="1" ht="25" customHeight="1" spans="1:4">
      <c r="A15" s="23">
        <v>22908</v>
      </c>
      <c r="B15" s="21" t="s">
        <v>59</v>
      </c>
      <c r="C15" s="22">
        <v>0</v>
      </c>
      <c r="D15" s="22"/>
    </row>
    <row r="16" s="12" customFormat="1" ht="25" customHeight="1" spans="1:4">
      <c r="A16" s="23">
        <v>22960</v>
      </c>
      <c r="B16" s="21" t="s">
        <v>60</v>
      </c>
      <c r="C16" s="22">
        <v>0</v>
      </c>
      <c r="D16" s="22"/>
    </row>
    <row r="17" s="12" customFormat="1" ht="25" customHeight="1" spans="1:4">
      <c r="A17" s="21">
        <v>232</v>
      </c>
      <c r="B17" s="21" t="s">
        <v>61</v>
      </c>
      <c r="C17" s="22">
        <v>5747</v>
      </c>
      <c r="D17" s="22">
        <v>6496</v>
      </c>
    </row>
    <row r="18" s="12" customFormat="1" ht="25" customHeight="1" spans="1:4">
      <c r="A18" s="21">
        <v>233</v>
      </c>
      <c r="B18" s="21" t="s">
        <v>62</v>
      </c>
      <c r="C18" s="22">
        <v>87</v>
      </c>
      <c r="D18" s="22">
        <v>120</v>
      </c>
    </row>
    <row r="19" s="12" customFormat="1" ht="25" customHeight="1" spans="1:4">
      <c r="A19" s="24"/>
      <c r="B19" s="25" t="s">
        <v>63</v>
      </c>
      <c r="C19" s="26">
        <f>C5+C6+C7+C12+C13+C17+C18</f>
        <v>96633</v>
      </c>
      <c r="D19" s="26">
        <f>D5+D6+D7+D12+D13+D17+D18</f>
        <v>91847</v>
      </c>
    </row>
    <row r="20" s="12" customFormat="1" ht="25" customHeight="1" spans="1:4">
      <c r="A20" s="27"/>
      <c r="B20" s="28" t="s">
        <v>64</v>
      </c>
      <c r="C20" s="28"/>
      <c r="D20" s="28"/>
    </row>
    <row r="21" s="12" customFormat="1" ht="25" customHeight="1" spans="1:4">
      <c r="A21" s="29"/>
      <c r="B21" s="30" t="s">
        <v>65</v>
      </c>
      <c r="C21" s="30"/>
      <c r="D21" s="30"/>
    </row>
    <row r="22" s="12" customFormat="1" ht="25" customHeight="1" spans="1:4">
      <c r="A22" s="29"/>
      <c r="B22" s="30" t="s">
        <v>66</v>
      </c>
      <c r="C22" s="30"/>
      <c r="D22" s="30"/>
    </row>
    <row r="23" s="12" customFormat="1" ht="25" customHeight="1" spans="1:4">
      <c r="A23" s="29"/>
      <c r="B23" s="30" t="s">
        <v>67</v>
      </c>
      <c r="C23" s="30"/>
      <c r="D23" s="30"/>
    </row>
    <row r="24" s="12" customFormat="1" ht="25" customHeight="1" spans="1:4">
      <c r="A24" s="29"/>
      <c r="B24" s="30" t="s">
        <v>68</v>
      </c>
      <c r="C24" s="22">
        <v>28000</v>
      </c>
      <c r="D24" s="30"/>
    </row>
    <row r="25" s="12" customFormat="1" ht="25" customHeight="1" spans="1:4">
      <c r="A25" s="29"/>
      <c r="B25" s="30" t="s">
        <v>69</v>
      </c>
      <c r="C25" s="22">
        <v>4965</v>
      </c>
      <c r="D25" s="30"/>
    </row>
    <row r="26" s="12" customFormat="1" ht="25" customHeight="1" spans="1:4">
      <c r="A26" s="29"/>
      <c r="B26" s="31" t="s">
        <v>70</v>
      </c>
      <c r="C26" s="22">
        <v>35858</v>
      </c>
      <c r="D26" s="30">
        <v>6418</v>
      </c>
    </row>
    <row r="27" s="12" customFormat="1" ht="25" customHeight="1" spans="1:4">
      <c r="A27" s="29"/>
      <c r="B27" s="31" t="s">
        <v>71</v>
      </c>
      <c r="C27" s="30"/>
      <c r="D27" s="30"/>
    </row>
    <row r="28" s="12" customFormat="1" ht="25" customHeight="1" spans="1:4">
      <c r="A28" s="29"/>
      <c r="B28" s="25" t="s">
        <v>72</v>
      </c>
      <c r="C28" s="28">
        <f>C19+C20+C24+C25+C26+C27</f>
        <v>165456</v>
      </c>
      <c r="D28" s="28">
        <f>D19+D20+D24+D25+D26+D27</f>
        <v>98265</v>
      </c>
    </row>
  </sheetData>
  <mergeCells count="3">
    <mergeCell ref="A1:D1"/>
    <mergeCell ref="B3:D3"/>
    <mergeCell ref="A3:A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5"/>
  <sheetViews>
    <sheetView workbookViewId="0">
      <selection activeCell="A5" sqref="$A5:$XFD5"/>
    </sheetView>
  </sheetViews>
  <sheetFormatPr defaultColWidth="15.552380952381" defaultRowHeight="12" outlineLevelRow="4" outlineLevelCol="5"/>
  <cols>
    <col min="1" max="16384" width="15.552380952381" style="2"/>
  </cols>
  <sheetData>
    <row r="1" ht="30" customHeight="1" spans="1:6">
      <c r="A1" s="3" t="s">
        <v>74</v>
      </c>
      <c r="B1" s="3"/>
      <c r="C1" s="3"/>
      <c r="D1" s="3"/>
      <c r="E1" s="3"/>
      <c r="F1" s="3"/>
    </row>
    <row r="2" spans="1:6">
      <c r="A2" s="4" t="s">
        <v>1</v>
      </c>
      <c r="B2" s="5"/>
      <c r="C2" s="5"/>
      <c r="D2" s="5"/>
      <c r="E2" s="5"/>
      <c r="F2" s="5"/>
    </row>
    <row r="3" spans="1:6">
      <c r="A3" s="6" t="s">
        <v>75</v>
      </c>
      <c r="B3" s="6" t="s">
        <v>76</v>
      </c>
      <c r="C3" s="7" t="s">
        <v>77</v>
      </c>
      <c r="D3" s="8"/>
      <c r="E3" s="8"/>
      <c r="F3" s="8"/>
    </row>
    <row r="4" ht="24" spans="1:6">
      <c r="A4" s="8"/>
      <c r="B4" s="8"/>
      <c r="C4" s="6" t="s">
        <v>78</v>
      </c>
      <c r="D4" s="6" t="s">
        <v>79</v>
      </c>
      <c r="E4" s="6" t="s">
        <v>80</v>
      </c>
      <c r="F4" s="6" t="s">
        <v>81</v>
      </c>
    </row>
    <row r="5" s="1" customFormat="1" ht="30" customHeight="1" spans="1:6">
      <c r="A5" s="9" t="s">
        <v>82</v>
      </c>
      <c r="B5" s="9" t="s">
        <v>83</v>
      </c>
      <c r="C5" s="10">
        <v>135912</v>
      </c>
      <c r="D5" s="10">
        <v>183212</v>
      </c>
      <c r="E5" s="10">
        <v>189756</v>
      </c>
      <c r="F5" s="11">
        <v>0.9655</v>
      </c>
    </row>
  </sheetData>
  <mergeCells count="5">
    <mergeCell ref="A1:F1"/>
    <mergeCell ref="A2:F2"/>
    <mergeCell ref="C3:F3"/>
    <mergeCell ref="A3:A4"/>
    <mergeCell ref="B3:B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政府性基金收入表</vt:lpstr>
      <vt:lpstr>政府性基金支出表</vt:lpstr>
      <vt:lpstr>政府性基金本级支出表</vt:lpstr>
      <vt:lpstr>政府专项债务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2018-06-16T02:39:00Z</dcterms:created>
  <dcterms:modified xsi:type="dcterms:W3CDTF">2025-03-13T01:32:34Z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