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2" activeTab="4"/>
  </bookViews>
  <sheets>
    <sheet name="政府性基金收入表" sheetId="2" r:id="rId1"/>
    <sheet name="政府性基金支出表" sheetId="5" r:id="rId2"/>
    <sheet name="政府性基金本级支出表" sheetId="6" r:id="rId3"/>
    <sheet name="政府性基金转移支付表" sheetId="3" r:id="rId4"/>
    <sheet name="政府专项债务" sheetId="4" r:id="rId5"/>
  </sheets>
  <definedNames>
    <definedName name="_xlnm._FilterDatabase" localSheetId="1" hidden="1">政府性基金支出表!$A$4:$D$31</definedName>
  </definedNames>
  <calcPr calcId="144525"/>
</workbook>
</file>

<file path=xl/sharedStrings.xml><?xml version="1.0" encoding="utf-8"?>
<sst xmlns="http://schemas.openxmlformats.org/spreadsheetml/2006/main" count="98">
  <si>
    <t>2025年政府性基金预算收入表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</si>
  <si>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</si>
  <si>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</si>
  <si>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</si>
  <si>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2024年完成数</t>
  </si>
  <si>
    <t>2025年预算数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</si>
  <si>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</si>
  <si>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</si>
  <si>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</si>
  <si>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</si>
  <si>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</si>
  <si>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</si>
  <si>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</si>
  <si>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</si>
  <si>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</si>
  <si>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</si>
  <si>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</si>
  <si>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</si>
  <si>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</si>
  <si>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</si>
  <si>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</si>
  <si>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</si>
  <si>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</si>
  <si>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</si>
  <si>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</si>
  <si>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</si>
  <si>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</si>
  <si>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</si>
  <si>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</si>
  <si>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</si>
  <si>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</si>
  <si>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</si>
  <si>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</si>
  <si>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</si>
  <si>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</si>
  <si>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</si>
  <si>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</si>
  <si>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</si>
  <si>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抗疫特别国债转移收入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</si>
  <si>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</si>
  <si>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</si>
  <si>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</si>
  <si>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</si>
  <si>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</si>
  <si>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</si>
  <si>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2025年政府性基金预算支出明细表</t>
  </si>
  <si>
    <t>科目编码</t>
  </si>
  <si>
    <t>支出</t>
  </si>
  <si>
    <t>项目</t>
  </si>
  <si>
    <t xml:space="preserve">  文化旅游体育与传媒支出</t>
  </si>
  <si>
    <t xml:space="preserve">  社会保障和就业支出</t>
  </si>
  <si>
    <t>卫生健康支出</t>
  </si>
  <si>
    <t xml:space="preserve">  城乡社区支出</t>
  </si>
  <si>
    <t xml:space="preserve">    国有土地使用权出让收入安排的支出</t>
  </si>
  <si>
    <t xml:space="preserve">    城市基础设施配套费安排的支出</t>
  </si>
  <si>
    <t xml:space="preserve">    污水处理费安排的支出</t>
  </si>
  <si>
    <t xml:space="preserve">    棚户区改造专项债券收入安排的支出</t>
  </si>
  <si>
    <t xml:space="preserve">    超长期特别国债安排的支出</t>
  </si>
  <si>
    <t xml:space="preserve">  农林水支出</t>
  </si>
  <si>
    <t>资源勘探工业信息等支出</t>
  </si>
  <si>
    <t xml:space="preserve">  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</si>
  <si>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</si>
  <si>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</si>
  <si>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</si>
  <si>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 xml:space="preserve">  债务付息支出</t>
  </si>
  <si>
    <t xml:space="preserve">  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</si>
  <si>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</si>
  <si>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</si>
  <si>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</si>
  <si>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</si>
  <si>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</si>
  <si>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</si>
  <si>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</si>
  <si>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</si>
  <si>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</si>
  <si>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</si>
  <si>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2025年政府性基金本级预算支出明细表</t>
  </si>
  <si>
    <t>2025年政府性基金预算转移支付表</t>
  </si>
  <si>
    <t>科目代码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</si>
  <si>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</si>
  <si>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</si>
  <si>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</si>
  <si>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</si>
  <si>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</si>
  <si>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</si>
  <si>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</si>
  <si>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超长期特别国债转移支付收入</t>
  </si>
  <si>
    <t>其他收入</t>
  </si>
  <si>
    <t>崇阳县2024年专项债务限额和余额情况表</t>
  </si>
  <si>
    <t xml:space="preserve">地区编码
</t>
  </si>
  <si>
    <t xml:space="preserve">地区名称
</t>
  </si>
  <si>
    <t>专项债务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</si>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</sst>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;\-#,##0.00;;"/>
    <numFmt numFmtId="43" formatCode="_ * #,##0.00_ ;_ * \-#,##0.00_ ;_ * &quot;-&quot;??_ ;_ @_ "/>
    <numFmt numFmtId="177" formatCode="0_ "/>
    <numFmt numFmtId="178" formatCode="#,##0_ "/>
  </numFmts>
  <fonts count="37">
    <font>
      <sz val="10"/>
      <color theme="1"/>
      <name val="仿宋"/>
      <charset val="134"/>
    </font>
    <font>
      <sz val="12"/>
      <color theme="1"/>
      <name val="宋体"/>
      <charset val="134"/>
    </font>
    <font>
      <b/>
      <sz val="14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4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1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33" fillId="18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176" fontId="7" fillId="2" borderId="1" xfId="0" applyNumberFormat="1" applyFont="1" applyFill="1" applyBorder="1" applyAlignment="1" applyProtection="1">
      <alignment horizontal="right" vertical="center"/>
    </xf>
    <xf numFmtId="10" fontId="7" fillId="2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12" fillId="0" borderId="1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distributed" vertical="center" indent="1"/>
    </xf>
    <xf numFmtId="3" fontId="12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28" workbookViewId="0">
      <selection activeCell="C175" sqref="C175"/>
    </sheetView>
  </sheetViews>
  <sheetFormatPr defaultColWidth="10.8857142857143" defaultRowHeight="12" outlineLevelCol="2"/>
  <cols>
    <col min="1" max="1" width="61.1047619047619" style="29" customWidth="1"/>
    <col min="2" max="2" width="20.552380952381" style="29" customWidth="1"/>
    <col min="3" max="3" width="16.552380952381" style="29" customWidth="1"/>
    <col min="4" max="16384" width="10.8857142857143" style="29"/>
  </cols>
  <sheetData>
    <row r="1" ht="18" customHeight="1" spans="1:3">
      <c r="A1" s="32" t="s">
        <v>0</v>
      </c>
      <c r="B1" s="32"/>
      <c r="C1" s="32"/>
    </row>
    <row r="2" ht="14.25" customHeight="1" spans="1:3">
      <c r="A2" s="33"/>
      <c r="B2" s="33"/>
      <c r="C2" s="49" t="s">
        <v>1</v>
      </c>
    </row>
    <row r="3" ht="31.5" customHeight="1" spans="1:3">
      <c r="A3" s="50" t="s">
        <v>2</v>
      </c>
      <c r="B3" s="51"/>
      <c r="C3" s="52"/>
    </row>
    <row r="4" ht="19.5" customHeight="1" spans="1:3">
      <c r="A4" s="53" t="s">
        <v>3</v>
      </c>
      <c r="B4" s="21" t="s">
        <v>4</v>
      </c>
      <c r="C4" s="22" t="s">
        <v>5</v>
      </c>
    </row>
    <row r="5" ht="20.1" customHeight="1" spans="1:3">
      <c r="A5" s="26" t="s">
        <v>6</v>
      </c>
      <c r="B5" s="54">
        <v>0</v>
      </c>
      <c r="C5" s="54"/>
    </row>
    <row r="6" ht="20.1" customHeight="1" spans="1:3">
      <c r="A6" s="26" t="s">
        <v>7</v>
      </c>
      <c r="B6" s="54">
        <v>0</v>
      </c>
      <c r="C6" s="54"/>
    </row>
    <row r="7" ht="20.1" customHeight="1" spans="1:3">
      <c r="A7" s="26" t="s">
        <v>8</v>
      </c>
      <c r="B7" s="54">
        <v>0</v>
      </c>
      <c r="C7" s="54"/>
    </row>
    <row r="8" ht="20.1" customHeight="1" spans="1:3">
      <c r="A8" s="26" t="s">
        <v>9</v>
      </c>
      <c r="B8" s="54">
        <v>0</v>
      </c>
      <c r="C8" s="54"/>
    </row>
    <row r="9" ht="20.1" customHeight="1" spans="1:3">
      <c r="A9" s="26" t="s">
        <v>10</v>
      </c>
      <c r="B9" s="54">
        <v>0</v>
      </c>
      <c r="C9" s="54"/>
    </row>
    <row r="10" ht="20.1" customHeight="1" spans="1:3">
      <c r="A10" s="26" t="s">
        <v>11</v>
      </c>
      <c r="B10" s="54">
        <v>0</v>
      </c>
      <c r="C10" s="54">
        <v>0</v>
      </c>
    </row>
    <row r="11" ht="20.1" customHeight="1" spans="1:3">
      <c r="A11" s="26" t="s">
        <v>12</v>
      </c>
      <c r="B11" s="54">
        <v>24092</v>
      </c>
      <c r="C11" s="54">
        <v>40000</v>
      </c>
    </row>
    <row r="12" ht="20.1" customHeight="1" spans="1:3">
      <c r="A12" s="23" t="s">
        <v>13</v>
      </c>
      <c r="B12" s="54">
        <v>24092</v>
      </c>
      <c r="C12" s="54">
        <v>40000</v>
      </c>
    </row>
    <row r="13" ht="20.1" customHeight="1" spans="1:3">
      <c r="A13" s="23" t="s">
        <v>14</v>
      </c>
      <c r="B13" s="54">
        <v>0</v>
      </c>
      <c r="C13" s="54"/>
    </row>
    <row r="14" ht="20.1" customHeight="1" spans="1:3">
      <c r="A14" s="23" t="s">
        <v>15</v>
      </c>
      <c r="B14" s="54">
        <v>0</v>
      </c>
      <c r="C14" s="54"/>
    </row>
    <row r="15" ht="20.1" customHeight="1" spans="1:3">
      <c r="A15" s="23" t="s">
        <v>16</v>
      </c>
      <c r="B15" s="54">
        <v>0</v>
      </c>
      <c r="C15" s="54"/>
    </row>
    <row r="16" ht="20.1" customHeight="1" spans="1:3">
      <c r="A16" s="23" t="s">
        <v>17</v>
      </c>
      <c r="B16" s="54">
        <v>0</v>
      </c>
      <c r="C16" s="54"/>
    </row>
    <row r="17" ht="20.1" customHeight="1" spans="1:3">
      <c r="A17" s="26" t="s">
        <v>18</v>
      </c>
      <c r="B17" s="54">
        <v>0</v>
      </c>
      <c r="C17" s="54"/>
    </row>
    <row r="18" ht="20.1" customHeight="1" spans="1:3">
      <c r="A18" s="26" t="s">
        <v>19</v>
      </c>
      <c r="B18" s="54">
        <v>0</v>
      </c>
      <c r="C18" s="54"/>
    </row>
    <row r="19" ht="20.1" customHeight="1" spans="1:3">
      <c r="A19" s="23" t="s">
        <v>20</v>
      </c>
      <c r="B19" s="54">
        <v>0</v>
      </c>
      <c r="C19" s="54"/>
    </row>
    <row r="20" ht="20.1" customHeight="1" spans="1:3">
      <c r="A20" s="23" t="s">
        <v>21</v>
      </c>
      <c r="B20" s="54">
        <v>0</v>
      </c>
      <c r="C20" s="54"/>
    </row>
    <row r="21" ht="20.1" customHeight="1" spans="1:3">
      <c r="A21" s="26" t="s">
        <v>22</v>
      </c>
      <c r="B21" s="54">
        <v>1288</v>
      </c>
      <c r="C21" s="54">
        <v>2000</v>
      </c>
    </row>
    <row r="22" ht="20.1" customHeight="1" spans="1:3">
      <c r="A22" s="26" t="s">
        <v>23</v>
      </c>
      <c r="B22" s="54">
        <v>0</v>
      </c>
      <c r="C22" s="54"/>
    </row>
    <row r="23" ht="20.1" customHeight="1" spans="1:3">
      <c r="A23" s="26" t="s">
        <v>24</v>
      </c>
      <c r="B23" s="54">
        <v>0</v>
      </c>
      <c r="C23" s="54"/>
    </row>
    <row r="24" ht="20.1" customHeight="1" spans="1:3">
      <c r="A24" s="23" t="s">
        <v>25</v>
      </c>
      <c r="B24" s="54">
        <v>0</v>
      </c>
      <c r="C24" s="54"/>
    </row>
    <row r="25" ht="20.1" customHeight="1" spans="1:3">
      <c r="A25" s="23" t="s">
        <v>26</v>
      </c>
      <c r="B25" s="54">
        <v>0</v>
      </c>
      <c r="C25" s="54"/>
    </row>
    <row r="26" ht="20.1" customHeight="1" spans="1:3">
      <c r="A26" s="23" t="s">
        <v>27</v>
      </c>
      <c r="B26" s="54">
        <v>0</v>
      </c>
      <c r="C26" s="54"/>
    </row>
    <row r="27" ht="20.1" customHeight="1" spans="1:3">
      <c r="A27" s="26" t="s">
        <v>28</v>
      </c>
      <c r="B27" s="54">
        <v>0</v>
      </c>
      <c r="C27" s="54"/>
    </row>
    <row r="28" ht="20.1" customHeight="1" spans="1:3">
      <c r="A28" s="26" t="s">
        <v>29</v>
      </c>
      <c r="B28" s="54">
        <v>1096</v>
      </c>
      <c r="C28" s="54">
        <v>1000</v>
      </c>
    </row>
    <row r="29" ht="20.1" customHeight="1" spans="1:3">
      <c r="A29" s="26" t="s">
        <v>30</v>
      </c>
      <c r="B29" s="54">
        <v>0</v>
      </c>
      <c r="C29" s="54"/>
    </row>
    <row r="30" ht="20.1" customHeight="1" spans="1:3">
      <c r="A30" s="26" t="s">
        <v>31</v>
      </c>
      <c r="B30" s="54">
        <v>0</v>
      </c>
      <c r="C30" s="54">
        <v>0</v>
      </c>
    </row>
    <row r="31" ht="20.1" customHeight="1" spans="1:3">
      <c r="A31" s="23" t="s">
        <v>32</v>
      </c>
      <c r="B31" s="54">
        <v>3</v>
      </c>
      <c r="C31" s="54">
        <v>6500</v>
      </c>
    </row>
    <row r="32" ht="20.1" hidden="1" customHeight="1" spans="1:3">
      <c r="A32" s="23"/>
      <c r="B32" s="54"/>
      <c r="C32" s="54"/>
    </row>
    <row r="33" ht="20.1" hidden="1" customHeight="1" spans="1:3">
      <c r="A33" s="23"/>
      <c r="B33" s="54"/>
      <c r="C33" s="54"/>
    </row>
    <row r="34" ht="20.1" hidden="1" customHeight="1" spans="1:3">
      <c r="A34" s="23"/>
      <c r="B34" s="54"/>
      <c r="C34" s="54"/>
    </row>
    <row r="35" ht="20.1" hidden="1" customHeight="1" spans="1:3">
      <c r="A35" s="24"/>
      <c r="B35" s="54"/>
      <c r="C35" s="54"/>
    </row>
    <row r="36" ht="20.1" hidden="1" customHeight="1" spans="1:3">
      <c r="A36" s="24"/>
      <c r="B36" s="54"/>
      <c r="C36" s="54"/>
    </row>
    <row r="37" ht="20.1" hidden="1" customHeight="1" spans="1:3">
      <c r="A37" s="24"/>
      <c r="B37" s="54"/>
      <c r="C37" s="54"/>
    </row>
    <row r="38" s="48" customFormat="1" ht="20.1" hidden="1" customHeight="1" spans="1:3">
      <c r="A38" s="24"/>
      <c r="B38" s="54"/>
      <c r="C38" s="54"/>
    </row>
    <row r="39" ht="20.1" hidden="1" customHeight="1" spans="1:3">
      <c r="A39" s="24"/>
      <c r="B39" s="54"/>
      <c r="C39" s="54"/>
    </row>
    <row r="40" ht="20.1" hidden="1" customHeight="1" spans="1:3">
      <c r="A40" s="24"/>
      <c r="B40" s="54"/>
      <c r="C40" s="54"/>
    </row>
    <row r="41" ht="20.1" hidden="1" customHeight="1" spans="1:3">
      <c r="A41" s="24"/>
      <c r="B41" s="54"/>
      <c r="C41" s="54"/>
    </row>
    <row r="42" ht="20.1" hidden="1" customHeight="1" spans="1:3">
      <c r="A42" s="24"/>
      <c r="B42" s="54"/>
      <c r="C42" s="54"/>
    </row>
    <row r="43" ht="20.1" hidden="1" customHeight="1" spans="1:3">
      <c r="A43" s="24"/>
      <c r="B43" s="54"/>
      <c r="C43" s="54"/>
    </row>
    <row r="44" ht="20.1" hidden="1" customHeight="1" spans="1:3">
      <c r="A44" s="24"/>
      <c r="B44" s="54"/>
      <c r="C44" s="54"/>
    </row>
    <row r="45" ht="20.1" hidden="1" customHeight="1" spans="1:3">
      <c r="A45" s="24"/>
      <c r="B45" s="54"/>
      <c r="C45" s="54"/>
    </row>
    <row r="46" ht="20.1" hidden="1" customHeight="1" spans="1:3">
      <c r="A46" s="24"/>
      <c r="B46" s="54"/>
      <c r="C46" s="54"/>
    </row>
    <row r="47" ht="20.1" hidden="1" customHeight="1" spans="1:3">
      <c r="A47" s="26"/>
      <c r="B47" s="54"/>
      <c r="C47" s="54"/>
    </row>
    <row r="48" ht="20.1" hidden="1" customHeight="1" spans="1:3">
      <c r="A48" s="26"/>
      <c r="B48" s="54"/>
      <c r="C48" s="54"/>
    </row>
    <row r="49" ht="20.1" hidden="1" customHeight="1" spans="1:3">
      <c r="A49" s="26"/>
      <c r="B49" s="54"/>
      <c r="C49" s="54"/>
    </row>
    <row r="50" ht="20.1" hidden="1" customHeight="1" spans="1:3">
      <c r="A50" s="26"/>
      <c r="B50" s="54"/>
      <c r="C50" s="54"/>
    </row>
    <row r="51" ht="20.1" hidden="1" customHeight="1" spans="1:3">
      <c r="A51" s="26"/>
      <c r="B51" s="54"/>
      <c r="C51" s="54"/>
    </row>
    <row r="52" ht="20.1" hidden="1" customHeight="1" spans="1:3">
      <c r="A52" s="26"/>
      <c r="B52" s="54"/>
      <c r="C52" s="54"/>
    </row>
    <row r="53" ht="20.1" hidden="1" customHeight="1" spans="1:3">
      <c r="A53" s="26"/>
      <c r="B53" s="54"/>
      <c r="C53" s="54"/>
    </row>
    <row r="54" ht="20.1" hidden="1" customHeight="1" spans="1:3">
      <c r="A54" s="26"/>
      <c r="B54" s="54"/>
      <c r="C54" s="54"/>
    </row>
    <row r="55" ht="20.1" hidden="1" customHeight="1" spans="1:3">
      <c r="A55" s="26"/>
      <c r="B55" s="54"/>
      <c r="C55" s="54"/>
    </row>
    <row r="56" ht="20.1" hidden="1" customHeight="1" spans="1:3">
      <c r="A56" s="26"/>
      <c r="B56" s="54"/>
      <c r="C56" s="54"/>
    </row>
    <row r="57" ht="20.1" hidden="1" customHeight="1" spans="1:3">
      <c r="A57" s="26"/>
      <c r="B57" s="54"/>
      <c r="C57" s="54"/>
    </row>
    <row r="58" ht="20.1" hidden="1" customHeight="1" spans="1:3">
      <c r="A58" s="26"/>
      <c r="B58" s="55"/>
      <c r="C58" s="55"/>
    </row>
    <row r="59" ht="20.1" hidden="1" customHeight="1" spans="1:3">
      <c r="A59" s="26"/>
      <c r="B59" s="54"/>
      <c r="C59" s="54"/>
    </row>
    <row r="60" ht="20.1" hidden="1" customHeight="1" spans="1:3">
      <c r="A60" s="26"/>
      <c r="B60" s="54"/>
      <c r="C60" s="54"/>
    </row>
    <row r="61" ht="20.1" hidden="1" customHeight="1" spans="1:3">
      <c r="A61" s="26"/>
      <c r="B61" s="54"/>
      <c r="C61" s="54"/>
    </row>
    <row r="62" ht="20.1" hidden="1" customHeight="1" spans="1:3">
      <c r="A62" s="26"/>
      <c r="B62" s="54"/>
      <c r="C62" s="54"/>
    </row>
    <row r="63" ht="20.1" hidden="1" customHeight="1" spans="1:3">
      <c r="A63" s="26"/>
      <c r="B63" s="54"/>
      <c r="C63" s="54"/>
    </row>
    <row r="64" ht="20.1" hidden="1" customHeight="1" spans="1:3">
      <c r="A64" s="26"/>
      <c r="B64" s="54"/>
      <c r="C64" s="54"/>
    </row>
    <row r="65" ht="20.1" hidden="1" customHeight="1" spans="1:3">
      <c r="A65" s="26"/>
      <c r="B65" s="54"/>
      <c r="C65" s="54"/>
    </row>
    <row r="66" ht="20.1" hidden="1" customHeight="1" spans="1:3">
      <c r="A66" s="26"/>
      <c r="B66" s="54"/>
      <c r="C66" s="54"/>
    </row>
    <row r="67" ht="20.1" hidden="1" customHeight="1" spans="1:3">
      <c r="A67" s="26"/>
      <c r="B67" s="54"/>
      <c r="C67" s="54"/>
    </row>
    <row r="68" ht="20.1" hidden="1" customHeight="1" spans="1:3">
      <c r="A68" s="26"/>
      <c r="B68" s="54"/>
      <c r="C68" s="54"/>
    </row>
    <row r="69" ht="20.1" hidden="1" customHeight="1" spans="1:3">
      <c r="A69" s="26"/>
      <c r="B69" s="54"/>
      <c r="C69" s="54"/>
    </row>
    <row r="70" ht="20.1" hidden="1" customHeight="1" spans="1:3">
      <c r="A70" s="26"/>
      <c r="B70" s="54"/>
      <c r="C70" s="54"/>
    </row>
    <row r="71" ht="20.1" hidden="1" customHeight="1" spans="1:3">
      <c r="A71" s="26"/>
      <c r="B71" s="54"/>
      <c r="C71" s="54"/>
    </row>
    <row r="72" ht="20.1" hidden="1" customHeight="1" spans="1:3">
      <c r="A72" s="26"/>
      <c r="B72" s="54"/>
      <c r="C72" s="54"/>
    </row>
    <row r="73" ht="20.1" hidden="1" customHeight="1" spans="1:3">
      <c r="A73" s="26"/>
      <c r="B73" s="54"/>
      <c r="C73" s="54"/>
    </row>
    <row r="74" ht="20.1" hidden="1" customHeight="1" spans="1:3">
      <c r="A74" s="26"/>
      <c r="B74" s="54"/>
      <c r="C74" s="54"/>
    </row>
    <row r="75" ht="20.1" hidden="1" customHeight="1" spans="1:3">
      <c r="A75" s="26"/>
      <c r="B75" s="54"/>
      <c r="C75" s="54"/>
    </row>
    <row r="76" ht="20.1" hidden="1" customHeight="1" spans="1:3">
      <c r="A76" s="26"/>
      <c r="B76" s="54"/>
      <c r="C76" s="54"/>
    </row>
    <row r="77" ht="20.1" hidden="1" customHeight="1" spans="1:3">
      <c r="A77" s="26"/>
      <c r="B77" s="54"/>
      <c r="C77" s="54"/>
    </row>
    <row r="78" ht="20.1" hidden="1" customHeight="1" spans="1:3">
      <c r="A78" s="26"/>
      <c r="B78" s="54"/>
      <c r="C78" s="54"/>
    </row>
    <row r="79" ht="20.1" hidden="1" customHeight="1" spans="1:3">
      <c r="A79" s="26"/>
      <c r="B79" s="54"/>
      <c r="C79" s="54"/>
    </row>
    <row r="80" ht="20.1" hidden="1" customHeight="1" spans="1:3">
      <c r="A80" s="26"/>
      <c r="B80" s="54"/>
      <c r="C80" s="54"/>
    </row>
    <row r="81" ht="20.1" hidden="1" customHeight="1" spans="1:3">
      <c r="A81" s="26"/>
      <c r="B81" s="54"/>
      <c r="C81" s="54"/>
    </row>
    <row r="82" ht="20.1" hidden="1" customHeight="1" spans="1:3">
      <c r="A82" s="26"/>
      <c r="B82" s="54"/>
      <c r="C82" s="54"/>
    </row>
    <row r="83" ht="20.1" hidden="1" customHeight="1" spans="1:3">
      <c r="A83" s="26"/>
      <c r="B83" s="54"/>
      <c r="C83" s="54"/>
    </row>
    <row r="84" ht="20.1" hidden="1" customHeight="1" spans="1:3">
      <c r="A84" s="26"/>
      <c r="B84" s="54"/>
      <c r="C84" s="54"/>
    </row>
    <row r="85" ht="20.1" hidden="1" customHeight="1" spans="1:3">
      <c r="A85" s="26"/>
      <c r="B85" s="54"/>
      <c r="C85" s="54"/>
    </row>
    <row r="86" ht="20.1" hidden="1" customHeight="1" spans="1:3">
      <c r="A86" s="26"/>
      <c r="B86" s="54"/>
      <c r="C86" s="54"/>
    </row>
    <row r="87" ht="20.1" hidden="1" customHeight="1" spans="1:3">
      <c r="A87" s="26"/>
      <c r="B87" s="54"/>
      <c r="C87" s="54"/>
    </row>
    <row r="88" ht="20.1" hidden="1" customHeight="1" spans="1:3">
      <c r="A88" s="26"/>
      <c r="B88" s="54"/>
      <c r="C88" s="54"/>
    </row>
    <row r="89" ht="20.1" hidden="1" customHeight="1" spans="1:3">
      <c r="A89" s="26"/>
      <c r="B89" s="54"/>
      <c r="C89" s="54"/>
    </row>
    <row r="90" ht="20.1" hidden="1" customHeight="1" spans="1:3">
      <c r="A90" s="26"/>
      <c r="B90" s="54"/>
      <c r="C90" s="54"/>
    </row>
    <row r="91" ht="20.1" hidden="1" customHeight="1" spans="1:3">
      <c r="A91" s="26"/>
      <c r="B91" s="54"/>
      <c r="C91" s="54"/>
    </row>
    <row r="92" ht="20.1" hidden="1" customHeight="1" spans="1:3">
      <c r="A92" s="26"/>
      <c r="B92" s="54"/>
      <c r="C92" s="54"/>
    </row>
    <row r="93" ht="20.1" hidden="1" customHeight="1" spans="1:3">
      <c r="A93" s="26"/>
      <c r="B93" s="54"/>
      <c r="C93" s="54"/>
    </row>
    <row r="94" ht="20.1" hidden="1" customHeight="1" spans="1:3">
      <c r="A94" s="26"/>
      <c r="B94" s="54"/>
      <c r="C94" s="54"/>
    </row>
    <row r="95" ht="20.1" hidden="1" customHeight="1" spans="1:3">
      <c r="A95" s="26"/>
      <c r="B95" s="54"/>
      <c r="C95" s="54"/>
    </row>
    <row r="96" ht="20.1" hidden="1" customHeight="1" spans="1:3">
      <c r="A96" s="26"/>
      <c r="B96" s="54"/>
      <c r="C96" s="54"/>
    </row>
    <row r="97" ht="20.1" hidden="1" customHeight="1" spans="1:3">
      <c r="A97" s="26"/>
      <c r="B97" s="54"/>
      <c r="C97" s="54"/>
    </row>
    <row r="98" ht="20.1" hidden="1" customHeight="1" spans="1:3">
      <c r="A98" s="26"/>
      <c r="B98" s="54"/>
      <c r="C98" s="54"/>
    </row>
    <row r="99" ht="20.1" hidden="1" customHeight="1" spans="1:3">
      <c r="A99" s="26"/>
      <c r="B99" s="54"/>
      <c r="C99" s="54"/>
    </row>
    <row r="100" ht="20.1" hidden="1" customHeight="1" spans="1:3">
      <c r="A100" s="26"/>
      <c r="B100" s="54"/>
      <c r="C100" s="54"/>
    </row>
    <row r="101" ht="20.1" hidden="1" customHeight="1" spans="1:3">
      <c r="A101" s="26"/>
      <c r="B101" s="54"/>
      <c r="C101" s="54"/>
    </row>
    <row r="102" ht="20.1" hidden="1" customHeight="1" spans="1:3">
      <c r="A102" s="26"/>
      <c r="B102" s="54"/>
      <c r="C102" s="54"/>
    </row>
    <row r="103" ht="20.1" hidden="1" customHeight="1" spans="1:3">
      <c r="A103" s="26"/>
      <c r="B103" s="54"/>
      <c r="C103" s="54"/>
    </row>
    <row r="104" ht="20.1" hidden="1" customHeight="1" spans="1:3">
      <c r="A104" s="26"/>
      <c r="B104" s="54"/>
      <c r="C104" s="54"/>
    </row>
    <row r="105" ht="20.1" hidden="1" customHeight="1" spans="1:3">
      <c r="A105" s="26"/>
      <c r="B105" s="54"/>
      <c r="C105" s="54"/>
    </row>
    <row r="106" ht="20.1" hidden="1" customHeight="1" spans="1:3">
      <c r="A106" s="26"/>
      <c r="B106" s="54"/>
      <c r="C106" s="54"/>
    </row>
    <row r="107" ht="20.1" hidden="1" customHeight="1" spans="1:3">
      <c r="A107" s="26"/>
      <c r="B107" s="54"/>
      <c r="C107" s="54"/>
    </row>
    <row r="108" ht="20.1" hidden="1" customHeight="1" spans="1:3">
      <c r="A108" s="26"/>
      <c r="B108" s="54"/>
      <c r="C108" s="54"/>
    </row>
    <row r="109" ht="20.1" hidden="1" customHeight="1" spans="1:3">
      <c r="A109" s="26"/>
      <c r="B109" s="54"/>
      <c r="C109" s="54"/>
    </row>
    <row r="110" ht="20.1" hidden="1" customHeight="1" spans="1:3">
      <c r="A110" s="26"/>
      <c r="B110" s="54"/>
      <c r="C110" s="54"/>
    </row>
    <row r="111" ht="20.1" hidden="1" customHeight="1" spans="1:3">
      <c r="A111" s="26"/>
      <c r="B111" s="54"/>
      <c r="C111" s="54"/>
    </row>
    <row r="112" ht="20.1" hidden="1" customHeight="1" spans="1:3">
      <c r="A112" s="26"/>
      <c r="B112" s="54"/>
      <c r="C112" s="54"/>
    </row>
    <row r="113" ht="20.1" hidden="1" customHeight="1" spans="1:3">
      <c r="A113" s="26"/>
      <c r="B113" s="54"/>
      <c r="C113" s="54"/>
    </row>
    <row r="114" ht="20.1" hidden="1" customHeight="1" spans="1:3">
      <c r="A114" s="26"/>
      <c r="B114" s="54"/>
      <c r="C114" s="54"/>
    </row>
    <row r="115" ht="20.1" hidden="1" customHeight="1" spans="1:3">
      <c r="A115" s="26"/>
      <c r="B115" s="54"/>
      <c r="C115" s="54"/>
    </row>
    <row r="116" ht="20.1" hidden="1" customHeight="1" spans="1:3">
      <c r="A116" s="26"/>
      <c r="B116" s="54"/>
      <c r="C116" s="54"/>
    </row>
    <row r="117" ht="20.1" hidden="1" customHeight="1" spans="1:3">
      <c r="A117" s="26"/>
      <c r="B117" s="54"/>
      <c r="C117" s="54"/>
    </row>
    <row r="118" ht="20.1" hidden="1" customHeight="1" spans="1:3">
      <c r="A118" s="26"/>
      <c r="B118" s="54"/>
      <c r="C118" s="54"/>
    </row>
    <row r="119" ht="20.1" hidden="1" customHeight="1" spans="1:3">
      <c r="A119" s="26"/>
      <c r="B119" s="54"/>
      <c r="C119" s="54"/>
    </row>
    <row r="120" ht="20.1" hidden="1" customHeight="1" spans="1:3">
      <c r="A120" s="26"/>
      <c r="B120" s="54"/>
      <c r="C120" s="54"/>
    </row>
    <row r="121" ht="20.1" hidden="1" customHeight="1" spans="1:3">
      <c r="A121" s="26"/>
      <c r="B121" s="54"/>
      <c r="C121" s="54"/>
    </row>
    <row r="122" ht="20.1" hidden="1" customHeight="1" spans="1:3">
      <c r="A122" s="26"/>
      <c r="B122" s="54"/>
      <c r="C122" s="54"/>
    </row>
    <row r="123" ht="20.1" hidden="1" customHeight="1" spans="1:3">
      <c r="A123" s="26"/>
      <c r="B123" s="54"/>
      <c r="C123" s="54"/>
    </row>
    <row r="124" ht="20.1" hidden="1" customHeight="1" spans="1:3">
      <c r="A124" s="26"/>
      <c r="B124" s="54"/>
      <c r="C124" s="54"/>
    </row>
    <row r="125" ht="20.1" hidden="1" customHeight="1" spans="1:3">
      <c r="A125" s="26"/>
      <c r="B125" s="54"/>
      <c r="C125" s="54"/>
    </row>
    <row r="126" ht="20.1" hidden="1" customHeight="1" spans="1:3">
      <c r="A126" s="26"/>
      <c r="B126" s="54"/>
      <c r="C126" s="54"/>
    </row>
    <row r="127" ht="20.1" hidden="1" customHeight="1" spans="1:3">
      <c r="A127" s="26"/>
      <c r="B127" s="54"/>
      <c r="C127" s="54"/>
    </row>
    <row r="128" ht="20.1" hidden="1" customHeight="1" spans="1:3">
      <c r="A128" s="26"/>
      <c r="B128" s="54"/>
      <c r="C128" s="54"/>
    </row>
    <row r="129" ht="20.1" hidden="1" customHeight="1" spans="1:3">
      <c r="A129" s="26"/>
      <c r="B129" s="54"/>
      <c r="C129" s="54"/>
    </row>
    <row r="130" ht="20.1" hidden="1" customHeight="1" spans="1:3">
      <c r="A130" s="26"/>
      <c r="B130" s="54"/>
      <c r="C130" s="54"/>
    </row>
    <row r="131" ht="20.1" hidden="1" customHeight="1" spans="1:3">
      <c r="A131" s="26"/>
      <c r="B131" s="54"/>
      <c r="C131" s="54"/>
    </row>
    <row r="132" ht="20.1" hidden="1" customHeight="1" spans="1:3">
      <c r="A132" s="26"/>
      <c r="B132" s="54"/>
      <c r="C132" s="54"/>
    </row>
    <row r="133" ht="20.1" hidden="1" customHeight="1" spans="1:3">
      <c r="A133" s="26"/>
      <c r="B133" s="54"/>
      <c r="C133" s="54"/>
    </row>
    <row r="134" ht="20.1" hidden="1" customHeight="1" spans="1:3">
      <c r="A134" s="26"/>
      <c r="B134" s="54"/>
      <c r="C134" s="54"/>
    </row>
    <row r="135" ht="20.1" hidden="1" customHeight="1" spans="1:3">
      <c r="A135" s="26"/>
      <c r="B135" s="54"/>
      <c r="C135" s="54"/>
    </row>
    <row r="136" ht="20.1" hidden="1" customHeight="1" spans="1:3">
      <c r="A136" s="26"/>
      <c r="B136" s="54"/>
      <c r="C136" s="54"/>
    </row>
    <row r="137" ht="20.1" hidden="1" customHeight="1" spans="1:3">
      <c r="A137" s="26"/>
      <c r="B137" s="54"/>
      <c r="C137" s="54"/>
    </row>
    <row r="138" ht="20.1" hidden="1" customHeight="1" spans="1:3">
      <c r="A138" s="26"/>
      <c r="B138" s="54"/>
      <c r="C138" s="54"/>
    </row>
    <row r="139" ht="20.1" hidden="1" customHeight="1" spans="1:3">
      <c r="A139" s="26"/>
      <c r="B139" s="54"/>
      <c r="C139" s="54"/>
    </row>
    <row r="140" ht="20.1" hidden="1" customHeight="1" spans="1:3">
      <c r="A140" s="26"/>
      <c r="B140" s="54"/>
      <c r="C140" s="54"/>
    </row>
    <row r="141" ht="20.1" hidden="1" customHeight="1" spans="1:3">
      <c r="A141" s="26"/>
      <c r="B141" s="54"/>
      <c r="C141" s="54"/>
    </row>
    <row r="142" ht="20.1" hidden="1" customHeight="1" spans="1:3">
      <c r="A142" s="26"/>
      <c r="B142" s="54"/>
      <c r="C142" s="54"/>
    </row>
    <row r="143" ht="20.1" hidden="1" customHeight="1" spans="1:3">
      <c r="A143" s="26"/>
      <c r="B143" s="54"/>
      <c r="C143" s="54"/>
    </row>
    <row r="144" ht="20.1" hidden="1" customHeight="1" spans="1:3">
      <c r="A144" s="26"/>
      <c r="B144" s="54"/>
      <c r="C144" s="54"/>
    </row>
    <row r="145" ht="20.1" hidden="1" customHeight="1" spans="1:3">
      <c r="A145" s="26"/>
      <c r="B145" s="54"/>
      <c r="C145" s="54"/>
    </row>
    <row r="146" ht="20.1" hidden="1" customHeight="1" spans="1:3">
      <c r="A146" s="26"/>
      <c r="B146" s="54"/>
      <c r="C146" s="54"/>
    </row>
    <row r="147" ht="20.1" hidden="1" customHeight="1" spans="1:3">
      <c r="A147" s="26"/>
      <c r="B147" s="54"/>
      <c r="C147" s="54"/>
    </row>
    <row r="148" ht="20.1" hidden="1" customHeight="1" spans="1:3">
      <c r="A148" s="26"/>
      <c r="B148" s="54"/>
      <c r="C148" s="54"/>
    </row>
    <row r="149" ht="20.1" hidden="1" customHeight="1" spans="1:3">
      <c r="A149" s="26"/>
      <c r="B149" s="54"/>
      <c r="C149" s="54"/>
    </row>
    <row r="150" ht="20.1" hidden="1" customHeight="1" spans="1:3">
      <c r="A150" s="26"/>
      <c r="B150" s="54"/>
      <c r="C150" s="54"/>
    </row>
    <row r="151" ht="20.1" hidden="1" customHeight="1" spans="1:3">
      <c r="A151" s="26"/>
      <c r="B151" s="54"/>
      <c r="C151" s="54"/>
    </row>
    <row r="152" ht="20.1" hidden="1" customHeight="1" spans="1:3">
      <c r="A152" s="26"/>
      <c r="B152" s="54"/>
      <c r="C152" s="54"/>
    </row>
    <row r="153" ht="20.1" hidden="1" customHeight="1" spans="1:3">
      <c r="A153" s="26"/>
      <c r="B153" s="54"/>
      <c r="C153" s="54"/>
    </row>
    <row r="154" ht="20.1" hidden="1" customHeight="1" spans="1:3">
      <c r="A154" s="26"/>
      <c r="B154" s="54"/>
      <c r="C154" s="54"/>
    </row>
    <row r="155" ht="20.1" hidden="1" customHeight="1" spans="1:3">
      <c r="A155" s="26"/>
      <c r="B155" s="54"/>
      <c r="C155" s="54"/>
    </row>
    <row r="156" ht="20.1" hidden="1" customHeight="1" spans="1:3">
      <c r="A156" s="26"/>
      <c r="B156" s="54"/>
      <c r="C156" s="54"/>
    </row>
    <row r="157" ht="20.1" hidden="1" customHeight="1" spans="1:3">
      <c r="A157" s="26"/>
      <c r="B157" s="54"/>
      <c r="C157" s="54"/>
    </row>
    <row r="158" ht="20.1" hidden="1" customHeight="1" spans="1:3">
      <c r="A158" s="26"/>
      <c r="B158" s="54"/>
      <c r="C158" s="54"/>
    </row>
    <row r="159" ht="20.1" hidden="1" customHeight="1" spans="1:3">
      <c r="A159" s="26"/>
      <c r="B159" s="54"/>
      <c r="C159" s="54"/>
    </row>
    <row r="160" ht="20.1" hidden="1" customHeight="1" spans="1:3">
      <c r="A160" s="26"/>
      <c r="B160" s="54"/>
      <c r="C160" s="54"/>
    </row>
    <row r="161" ht="20.1" hidden="1" customHeight="1" spans="1:3">
      <c r="A161" s="26"/>
      <c r="B161" s="54"/>
      <c r="C161" s="54"/>
    </row>
    <row r="162" ht="20.1" hidden="1" customHeight="1" spans="1:3">
      <c r="A162" s="26"/>
      <c r="B162" s="54"/>
      <c r="C162" s="54"/>
    </row>
    <row r="163" ht="20.1" hidden="1" customHeight="1" spans="1:3">
      <c r="A163" s="26"/>
      <c r="B163" s="54"/>
      <c r="C163" s="54"/>
    </row>
    <row r="164" ht="20.1" hidden="1" customHeight="1" spans="1:3">
      <c r="A164" s="26"/>
      <c r="B164" s="54"/>
      <c r="C164" s="54"/>
    </row>
    <row r="165" ht="20.1" hidden="1" customHeight="1" spans="1:3">
      <c r="A165" s="26"/>
      <c r="B165" s="54"/>
      <c r="C165" s="54"/>
    </row>
    <row r="166" ht="20.1" hidden="1" customHeight="1" spans="1:3">
      <c r="A166" s="26"/>
      <c r="B166" s="54"/>
      <c r="C166" s="54"/>
    </row>
    <row r="167" ht="20.1" hidden="1" customHeight="1" spans="1:3">
      <c r="A167" s="26"/>
      <c r="B167" s="54"/>
      <c r="C167" s="54"/>
    </row>
    <row r="168" ht="20.1" hidden="1" customHeight="1" spans="1:3">
      <c r="A168" s="26"/>
      <c r="B168" s="54"/>
      <c r="C168" s="54"/>
    </row>
    <row r="169" ht="20.1" hidden="1" customHeight="1" spans="1:3">
      <c r="A169" s="26"/>
      <c r="B169" s="54"/>
      <c r="C169" s="54"/>
    </row>
    <row r="170" ht="20.1" hidden="1" customHeight="1" spans="1:3">
      <c r="A170" s="26"/>
      <c r="B170" s="54"/>
      <c r="C170" s="54"/>
    </row>
    <row r="171" ht="20.1" hidden="1" customHeight="1" spans="1:3">
      <c r="A171" s="26"/>
      <c r="B171" s="54"/>
      <c r="C171" s="54"/>
    </row>
    <row r="172" ht="20.1" hidden="1" customHeight="1" spans="1:3">
      <c r="A172" s="26"/>
      <c r="B172" s="54"/>
      <c r="C172" s="54"/>
    </row>
    <row r="173" ht="20.1" customHeight="1" spans="1:3">
      <c r="A173" s="28" t="s">
        <v>33</v>
      </c>
      <c r="B173" s="55">
        <f>SUM(B5:B11,B17,B18,B21:B23,B27:B31)</f>
        <v>26479</v>
      </c>
      <c r="C173" s="55">
        <f>SUM(C5:C11,C17,C18,C21:C23,C27:C31)</f>
        <v>49500</v>
      </c>
    </row>
    <row r="174" ht="20.1" customHeight="1" spans="1:3">
      <c r="A174" s="45" t="s">
        <v>34</v>
      </c>
      <c r="B174" s="54"/>
      <c r="C174" s="54"/>
    </row>
    <row r="175" ht="20.1" customHeight="1" spans="1:3">
      <c r="A175" s="23" t="s">
        <v>35</v>
      </c>
      <c r="B175" s="54">
        <v>23442</v>
      </c>
      <c r="C175" s="54">
        <v>8095</v>
      </c>
    </row>
    <row r="176" ht="20.1" customHeight="1" spans="1:3">
      <c r="A176" s="23" t="s">
        <v>36</v>
      </c>
      <c r="B176" s="54"/>
      <c r="C176" s="54"/>
    </row>
    <row r="177" ht="20.1" customHeight="1" spans="1:3">
      <c r="A177" s="23" t="s">
        <v>37</v>
      </c>
      <c r="B177" s="56"/>
      <c r="C177" s="56"/>
    </row>
    <row r="178" ht="20.1" customHeight="1" spans="1:3">
      <c r="A178" s="23" t="s">
        <v>38</v>
      </c>
      <c r="B178" s="56"/>
      <c r="C178" s="56"/>
    </row>
    <row r="179" ht="20.1" customHeight="1" spans="1:3">
      <c r="A179" s="23" t="s">
        <v>39</v>
      </c>
      <c r="B179" s="54">
        <v>6549</v>
      </c>
      <c r="C179" s="57">
        <v>45580</v>
      </c>
    </row>
    <row r="180" ht="20.1" customHeight="1" spans="1:3">
      <c r="A180" s="23" t="s">
        <v>40</v>
      </c>
      <c r="B180" s="54">
        <v>0</v>
      </c>
      <c r="C180" s="56"/>
    </row>
    <row r="181" ht="20.1" customHeight="1" spans="1:3">
      <c r="A181" s="23" t="s">
        <v>41</v>
      </c>
      <c r="B181" s="56"/>
      <c r="C181" s="56"/>
    </row>
    <row r="182" ht="20.1" customHeight="1" spans="1:3">
      <c r="A182" s="47" t="s">
        <v>42</v>
      </c>
      <c r="B182" s="56"/>
      <c r="C182" s="56"/>
    </row>
    <row r="183" ht="20.1" customHeight="1" spans="1:3">
      <c r="A183" s="47" t="s">
        <v>43</v>
      </c>
      <c r="B183" s="54">
        <v>103539</v>
      </c>
      <c r="C183" s="56">
        <v>114560</v>
      </c>
    </row>
    <row r="184" ht="20.1" customHeight="1" spans="1:3">
      <c r="A184" s="28" t="s">
        <v>44</v>
      </c>
      <c r="B184" s="58">
        <f>SUM(B173:B183)-B176-B178</f>
        <v>160009</v>
      </c>
      <c r="C184" s="58">
        <f>SUM(C173:C183)-C176-C178</f>
        <v>217735</v>
      </c>
    </row>
    <row r="185" ht="20.1" customHeight="1"/>
    <row r="186" ht="20.1" customHeight="1"/>
    <row r="187" ht="20.1" customHeight="1"/>
    <row r="188" ht="20.1" customHeight="1"/>
    <row r="189" ht="20.1" customHeight="1"/>
  </sheetData>
  <mergeCells count="2">
    <mergeCell ref="A1:C1"/>
    <mergeCell ref="A3:C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3" workbookViewId="0">
      <selection activeCell="C27" sqref="C27"/>
    </sheetView>
  </sheetViews>
  <sheetFormatPr defaultColWidth="10.8857142857143" defaultRowHeight="12" outlineLevelCol="3"/>
  <cols>
    <col min="1" max="1" width="10.8857142857143" style="30"/>
    <col min="2" max="2" width="61.1047619047619" style="29" customWidth="1"/>
    <col min="3" max="3" width="19.3333333333333" style="31" customWidth="1"/>
    <col min="4" max="4" width="16.552380952381" style="29" customWidth="1"/>
    <col min="5" max="16384" width="10.8857142857143" style="29"/>
  </cols>
  <sheetData>
    <row r="1" s="29" customFormat="1" ht="18" customHeight="1" spans="1:4">
      <c r="A1" s="32" t="s">
        <v>45</v>
      </c>
      <c r="B1" s="32"/>
      <c r="C1" s="32"/>
      <c r="D1" s="32"/>
    </row>
    <row r="2" s="29" customFormat="1" ht="14.25" customHeight="1" spans="2:4">
      <c r="B2" s="33"/>
      <c r="C2" s="34"/>
      <c r="D2" s="29" t="s">
        <v>1</v>
      </c>
    </row>
    <row r="3" s="29" customFormat="1" ht="31.5" customHeight="1" spans="1:4">
      <c r="A3" s="35" t="s">
        <v>46</v>
      </c>
      <c r="B3" s="36" t="s">
        <v>47</v>
      </c>
      <c r="C3" s="36"/>
      <c r="D3" s="36"/>
    </row>
    <row r="4" s="29" customFormat="1" ht="19.5" customHeight="1" spans="1:4">
      <c r="A4" s="37"/>
      <c r="B4" s="36" t="s">
        <v>48</v>
      </c>
      <c r="C4" s="21" t="s">
        <v>4</v>
      </c>
      <c r="D4" s="22" t="s">
        <v>5</v>
      </c>
    </row>
    <row r="5" s="29" customFormat="1" ht="25" customHeight="1" spans="1:4">
      <c r="A5" s="38">
        <v>207</v>
      </c>
      <c r="B5" s="38" t="s">
        <v>49</v>
      </c>
      <c r="C5" s="39">
        <v>4</v>
      </c>
      <c r="D5" s="39">
        <v>2</v>
      </c>
    </row>
    <row r="6" s="29" customFormat="1" ht="25" customHeight="1" spans="1:4">
      <c r="A6" s="38">
        <v>208</v>
      </c>
      <c r="B6" s="38" t="s">
        <v>50</v>
      </c>
      <c r="C6" s="39">
        <v>0</v>
      </c>
      <c r="D6" s="39">
        <v>0</v>
      </c>
    </row>
    <row r="7" s="29" customFormat="1" ht="25" customHeight="1" spans="1:4">
      <c r="A7" s="38">
        <v>210</v>
      </c>
      <c r="B7" s="38" t="s">
        <v>51</v>
      </c>
      <c r="C7" s="39">
        <v>421</v>
      </c>
      <c r="D7" s="39"/>
    </row>
    <row r="8" s="29" customFormat="1" ht="25" customHeight="1" spans="1:4">
      <c r="A8" s="38">
        <v>212</v>
      </c>
      <c r="B8" s="38" t="s">
        <v>52</v>
      </c>
      <c r="C8" s="39">
        <f>SUM(C9:C13)</f>
        <v>33686</v>
      </c>
      <c r="D8" s="39">
        <f>SUM(D9:D13)</f>
        <v>40748</v>
      </c>
    </row>
    <row r="9" s="29" customFormat="1" ht="25" customHeight="1" spans="1:4">
      <c r="A9" s="40">
        <v>21208</v>
      </c>
      <c r="B9" s="38" t="s">
        <v>53</v>
      </c>
      <c r="C9" s="39">
        <v>18340</v>
      </c>
      <c r="D9" s="39">
        <v>35748</v>
      </c>
    </row>
    <row r="10" s="29" customFormat="1" ht="25" customHeight="1" spans="1:4">
      <c r="A10" s="40">
        <v>21213</v>
      </c>
      <c r="B10" s="38" t="s">
        <v>54</v>
      </c>
      <c r="C10" s="39">
        <v>588</v>
      </c>
      <c r="D10" s="39">
        <v>2000</v>
      </c>
    </row>
    <row r="11" s="29" customFormat="1" ht="25" customHeight="1" spans="1:4">
      <c r="A11" s="40">
        <v>21214</v>
      </c>
      <c r="B11" s="38" t="s">
        <v>55</v>
      </c>
      <c r="C11" s="39">
        <v>1068</v>
      </c>
      <c r="D11" s="39">
        <v>1000</v>
      </c>
    </row>
    <row r="12" s="29" customFormat="1" ht="25" customHeight="1" spans="1:4">
      <c r="A12" s="40">
        <v>21216</v>
      </c>
      <c r="B12" s="38" t="s">
        <v>56</v>
      </c>
      <c r="C12" s="39">
        <v>0</v>
      </c>
      <c r="D12" s="39">
        <v>0</v>
      </c>
    </row>
    <row r="13" s="29" customFormat="1" ht="25" customHeight="1" spans="1:4">
      <c r="A13" s="40">
        <v>21298</v>
      </c>
      <c r="B13" s="38" t="s">
        <v>57</v>
      </c>
      <c r="C13" s="39">
        <v>13690</v>
      </c>
      <c r="D13" s="39">
        <v>2000</v>
      </c>
    </row>
    <row r="14" s="29" customFormat="1" ht="25" customHeight="1" spans="1:4">
      <c r="A14" s="38">
        <v>213</v>
      </c>
      <c r="B14" s="38" t="s">
        <v>58</v>
      </c>
      <c r="C14" s="39">
        <v>1694</v>
      </c>
      <c r="D14" s="39">
        <v>6875</v>
      </c>
    </row>
    <row r="15" s="29" customFormat="1" ht="25" customHeight="1" spans="1:4">
      <c r="A15" s="38">
        <v>215</v>
      </c>
      <c r="B15" s="38" t="s">
        <v>59</v>
      </c>
      <c r="C15" s="39">
        <v>379</v>
      </c>
      <c r="D15" s="39"/>
    </row>
    <row r="16" s="29" customFormat="1" ht="25" customHeight="1" spans="1:4">
      <c r="A16" s="38">
        <v>229</v>
      </c>
      <c r="B16" s="38" t="s">
        <v>60</v>
      </c>
      <c r="C16" s="39">
        <f>SUM(C17:C19)</f>
        <v>51409</v>
      </c>
      <c r="D16" s="39">
        <f>SUM(D17:D19)</f>
        <v>150564</v>
      </c>
    </row>
    <row r="17" s="29" customFormat="1" ht="25" customHeight="1" spans="1:4">
      <c r="A17" s="40">
        <v>22904</v>
      </c>
      <c r="B17" s="38" t="s">
        <v>61</v>
      </c>
      <c r="C17" s="39">
        <v>48900</v>
      </c>
      <c r="D17" s="39">
        <v>148084</v>
      </c>
    </row>
    <row r="18" s="29" customFormat="1" ht="25" customHeight="1" spans="1:4">
      <c r="A18" s="40">
        <v>22908</v>
      </c>
      <c r="B18" s="38" t="s">
        <v>62</v>
      </c>
      <c r="C18" s="39">
        <v>0</v>
      </c>
      <c r="D18" s="39"/>
    </row>
    <row r="19" s="29" customFormat="1" ht="25" customHeight="1" spans="1:4">
      <c r="A19" s="40">
        <v>22960</v>
      </c>
      <c r="B19" s="38" t="s">
        <v>63</v>
      </c>
      <c r="C19" s="39">
        <v>2509</v>
      </c>
      <c r="D19" s="39">
        <v>2480</v>
      </c>
    </row>
    <row r="20" s="29" customFormat="1" ht="25" customHeight="1" spans="1:4">
      <c r="A20" s="38">
        <v>232</v>
      </c>
      <c r="B20" s="38" t="s">
        <v>64</v>
      </c>
      <c r="C20" s="39">
        <v>6405</v>
      </c>
      <c r="D20" s="39">
        <v>7767</v>
      </c>
    </row>
    <row r="21" s="29" customFormat="1" ht="25" customHeight="1" spans="1:4">
      <c r="A21" s="38">
        <v>233</v>
      </c>
      <c r="B21" s="38" t="s">
        <v>65</v>
      </c>
      <c r="C21" s="39">
        <v>87</v>
      </c>
      <c r="D21" s="39">
        <v>100</v>
      </c>
    </row>
    <row r="22" s="29" customFormat="1" ht="25" customHeight="1" spans="1:4">
      <c r="A22" s="41"/>
      <c r="B22" s="42" t="s">
        <v>66</v>
      </c>
      <c r="C22" s="43">
        <f>C5+C6+C7+C8+C14+C15+C16+C20+C21</f>
        <v>94085</v>
      </c>
      <c r="D22" s="43">
        <f>D5+D6+D8+D14+D16+D20+D21</f>
        <v>206056</v>
      </c>
    </row>
    <row r="23" s="29" customFormat="1" ht="25" customHeight="1" spans="1:4">
      <c r="A23" s="44"/>
      <c r="B23" s="45" t="s">
        <v>67</v>
      </c>
      <c r="C23" s="45"/>
      <c r="D23" s="45"/>
    </row>
    <row r="24" s="29" customFormat="1" ht="25" customHeight="1" spans="1:4">
      <c r="A24" s="46"/>
      <c r="B24" s="23" t="s">
        <v>68</v>
      </c>
      <c r="C24" s="23"/>
      <c r="D24" s="23"/>
    </row>
    <row r="25" s="29" customFormat="1" ht="25" customHeight="1" spans="1:4">
      <c r="A25" s="46"/>
      <c r="B25" s="23" t="s">
        <v>69</v>
      </c>
      <c r="C25" s="23"/>
      <c r="D25" s="23"/>
    </row>
    <row r="26" s="29" customFormat="1" ht="25" customHeight="1" spans="1:4">
      <c r="A26" s="46"/>
      <c r="B26" s="23" t="s">
        <v>70</v>
      </c>
      <c r="C26" s="23"/>
      <c r="D26" s="23"/>
    </row>
    <row r="27" s="29" customFormat="1" ht="25" customHeight="1" spans="1:4">
      <c r="A27" s="46"/>
      <c r="B27" s="23" t="s">
        <v>71</v>
      </c>
      <c r="C27" s="39">
        <v>647</v>
      </c>
      <c r="D27" s="23"/>
    </row>
    <row r="28" s="29" customFormat="1" ht="25" customHeight="1" spans="1:4">
      <c r="A28" s="46"/>
      <c r="B28" s="23" t="s">
        <v>72</v>
      </c>
      <c r="C28" s="39">
        <v>45580</v>
      </c>
      <c r="D28" s="23"/>
    </row>
    <row r="29" s="29" customFormat="1" ht="25" customHeight="1" spans="1:4">
      <c r="A29" s="46"/>
      <c r="B29" s="47" t="s">
        <v>73</v>
      </c>
      <c r="C29" s="39">
        <v>19697</v>
      </c>
      <c r="D29" s="23">
        <v>11679</v>
      </c>
    </row>
    <row r="30" s="29" customFormat="1" ht="25" customHeight="1" spans="1:4">
      <c r="A30" s="46"/>
      <c r="B30" s="47" t="s">
        <v>74</v>
      </c>
      <c r="C30" s="23"/>
      <c r="D30" s="23"/>
    </row>
    <row r="31" s="29" customFormat="1" ht="25" customHeight="1" spans="1:4">
      <c r="A31" s="46"/>
      <c r="B31" s="42" t="s">
        <v>75</v>
      </c>
      <c r="C31" s="45">
        <f>C22+C23+C27+C28+C29+C30</f>
        <v>160009</v>
      </c>
      <c r="D31" s="45">
        <f>D22+D23+D27+D28+D29+D30</f>
        <v>217735</v>
      </c>
    </row>
  </sheetData>
  <mergeCells count="3">
    <mergeCell ref="A1:D1"/>
    <mergeCell ref="B3:D3"/>
    <mergeCell ref="A3:A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D26" sqref="D26"/>
    </sheetView>
  </sheetViews>
  <sheetFormatPr defaultColWidth="10.8857142857143" defaultRowHeight="12" outlineLevelCol="3"/>
  <cols>
    <col min="1" max="1" width="10.8857142857143" style="30"/>
    <col min="2" max="2" width="61.1047619047619" style="29" customWidth="1"/>
    <col min="3" max="3" width="19.3333333333333" style="31" customWidth="1"/>
    <col min="4" max="4" width="16.552380952381" style="29" customWidth="1"/>
    <col min="5" max="16384" width="10.8857142857143" style="29"/>
  </cols>
  <sheetData>
    <row r="1" s="29" customFormat="1" ht="18" customHeight="1" spans="1:4">
      <c r="A1" s="32" t="s">
        <v>76</v>
      </c>
      <c r="B1" s="32"/>
      <c r="C1" s="32"/>
      <c r="D1" s="32"/>
    </row>
    <row r="2" s="29" customFormat="1" ht="14.25" customHeight="1" spans="2:4">
      <c r="B2" s="33"/>
      <c r="C2" s="34"/>
      <c r="D2" s="29" t="s">
        <v>1</v>
      </c>
    </row>
    <row r="3" s="29" customFormat="1" ht="31.5" customHeight="1" spans="1:4">
      <c r="A3" s="35" t="s">
        <v>46</v>
      </c>
      <c r="B3" s="36" t="s">
        <v>47</v>
      </c>
      <c r="C3" s="36"/>
      <c r="D3" s="36"/>
    </row>
    <row r="4" s="29" customFormat="1" ht="19.5" customHeight="1" spans="1:4">
      <c r="A4" s="37"/>
      <c r="B4" s="36" t="s">
        <v>48</v>
      </c>
      <c r="C4" s="21" t="s">
        <v>4</v>
      </c>
      <c r="D4" s="22" t="s">
        <v>5</v>
      </c>
    </row>
    <row r="5" s="29" customFormat="1" ht="25" customHeight="1" spans="1:4">
      <c r="A5" s="38">
        <v>207</v>
      </c>
      <c r="B5" s="38" t="s">
        <v>49</v>
      </c>
      <c r="C5" s="39">
        <v>0</v>
      </c>
      <c r="D5" s="39"/>
    </row>
    <row r="6" s="29" customFormat="1" ht="25" customHeight="1" spans="1:4">
      <c r="A6" s="38">
        <v>208</v>
      </c>
      <c r="B6" s="38" t="s">
        <v>50</v>
      </c>
      <c r="C6" s="39">
        <v>0</v>
      </c>
      <c r="D6" s="39"/>
    </row>
    <row r="7" s="29" customFormat="1" ht="25" customHeight="1" spans="1:4">
      <c r="A7" s="38">
        <v>212</v>
      </c>
      <c r="B7" s="38" t="s">
        <v>52</v>
      </c>
      <c r="C7" s="39">
        <v>19828</v>
      </c>
      <c r="D7" s="39">
        <v>38714</v>
      </c>
    </row>
    <row r="8" s="29" customFormat="1" ht="25" customHeight="1" spans="1:4">
      <c r="A8" s="40">
        <v>21208</v>
      </c>
      <c r="B8" s="38" t="s">
        <v>53</v>
      </c>
      <c r="C8" s="39">
        <v>18177</v>
      </c>
      <c r="D8" s="39">
        <v>35714</v>
      </c>
    </row>
    <row r="9" s="29" customFormat="1" ht="25" customHeight="1" spans="1:4">
      <c r="A9" s="40">
        <v>21213</v>
      </c>
      <c r="B9" s="38" t="s">
        <v>54</v>
      </c>
      <c r="C9" s="39">
        <v>583</v>
      </c>
      <c r="D9" s="39">
        <v>2000</v>
      </c>
    </row>
    <row r="10" s="29" customFormat="1" ht="25" customHeight="1" spans="1:4">
      <c r="A10" s="40">
        <v>21214</v>
      </c>
      <c r="B10" s="38" t="s">
        <v>55</v>
      </c>
      <c r="C10" s="39">
        <v>1068</v>
      </c>
      <c r="D10" s="39">
        <v>1000</v>
      </c>
    </row>
    <row r="11" s="29" customFormat="1" ht="25" customHeight="1" spans="1:4">
      <c r="A11" s="40">
        <v>21216</v>
      </c>
      <c r="B11" s="38" t="s">
        <v>56</v>
      </c>
      <c r="C11" s="39">
        <v>0</v>
      </c>
      <c r="D11" s="39">
        <v>0</v>
      </c>
    </row>
    <row r="12" s="29" customFormat="1" ht="25" customHeight="1" spans="1:4">
      <c r="A12" s="38">
        <v>213</v>
      </c>
      <c r="B12" s="38" t="s">
        <v>58</v>
      </c>
      <c r="C12" s="39">
        <v>0</v>
      </c>
      <c r="D12" s="39"/>
    </row>
    <row r="13" s="29" customFormat="1" ht="25" customHeight="1" spans="1:4">
      <c r="A13" s="38">
        <v>229</v>
      </c>
      <c r="B13" s="38" t="s">
        <v>60</v>
      </c>
      <c r="C13" s="39">
        <f>SUM(C14:C16)</f>
        <v>48900</v>
      </c>
      <c r="D13" s="39">
        <f>SUM(D14:D16)</f>
        <v>142900</v>
      </c>
    </row>
    <row r="14" s="29" customFormat="1" ht="25" customHeight="1" spans="1:4">
      <c r="A14" s="40">
        <v>22904</v>
      </c>
      <c r="B14" s="38" t="s">
        <v>61</v>
      </c>
      <c r="C14" s="39">
        <v>48900</v>
      </c>
      <c r="D14" s="39">
        <v>142900</v>
      </c>
    </row>
    <row r="15" s="29" customFormat="1" ht="25" customHeight="1" spans="1:4">
      <c r="A15" s="40">
        <v>22908</v>
      </c>
      <c r="B15" s="38" t="s">
        <v>62</v>
      </c>
      <c r="C15" s="39">
        <v>0</v>
      </c>
      <c r="D15" s="39"/>
    </row>
    <row r="16" s="29" customFormat="1" ht="25" customHeight="1" spans="1:4">
      <c r="A16" s="40">
        <v>22960</v>
      </c>
      <c r="B16" s="38" t="s">
        <v>63</v>
      </c>
      <c r="C16" s="39">
        <v>0</v>
      </c>
      <c r="D16" s="39"/>
    </row>
    <row r="17" s="29" customFormat="1" ht="25" customHeight="1" spans="1:4">
      <c r="A17" s="38">
        <v>232</v>
      </c>
      <c r="B17" s="38" t="s">
        <v>64</v>
      </c>
      <c r="C17" s="39">
        <v>6405</v>
      </c>
      <c r="D17" s="39">
        <v>7767</v>
      </c>
    </row>
    <row r="18" s="29" customFormat="1" ht="25" customHeight="1" spans="1:4">
      <c r="A18" s="38">
        <v>233</v>
      </c>
      <c r="B18" s="38" t="s">
        <v>65</v>
      </c>
      <c r="C18" s="39">
        <v>87</v>
      </c>
      <c r="D18" s="39">
        <v>100</v>
      </c>
    </row>
    <row r="19" s="29" customFormat="1" ht="25" customHeight="1" spans="1:4">
      <c r="A19" s="41"/>
      <c r="B19" s="42" t="s">
        <v>66</v>
      </c>
      <c r="C19" s="43">
        <f>C5+C6+C7+C12+C13+C17+C18</f>
        <v>75220</v>
      </c>
      <c r="D19" s="43">
        <f>D5+D6+D7+D12+D13+D17+D18</f>
        <v>189481</v>
      </c>
    </row>
    <row r="20" s="29" customFormat="1" ht="25" customHeight="1" spans="1:4">
      <c r="A20" s="44"/>
      <c r="B20" s="45" t="s">
        <v>67</v>
      </c>
      <c r="C20" s="45"/>
      <c r="D20" s="45"/>
    </row>
    <row r="21" s="29" customFormat="1" ht="25" customHeight="1" spans="1:4">
      <c r="A21" s="46"/>
      <c r="B21" s="23" t="s">
        <v>68</v>
      </c>
      <c r="C21" s="23"/>
      <c r="D21" s="23"/>
    </row>
    <row r="22" s="29" customFormat="1" ht="25" customHeight="1" spans="1:4">
      <c r="A22" s="46"/>
      <c r="B22" s="23" t="s">
        <v>69</v>
      </c>
      <c r="C22" s="23"/>
      <c r="D22" s="23"/>
    </row>
    <row r="23" s="29" customFormat="1" ht="25" customHeight="1" spans="1:4">
      <c r="A23" s="46"/>
      <c r="B23" s="23" t="s">
        <v>70</v>
      </c>
      <c r="C23" s="23"/>
      <c r="D23" s="23"/>
    </row>
    <row r="24" s="29" customFormat="1" ht="25" customHeight="1" spans="1:4">
      <c r="A24" s="46"/>
      <c r="B24" s="23" t="s">
        <v>71</v>
      </c>
      <c r="C24" s="39">
        <v>647</v>
      </c>
      <c r="D24" s="23"/>
    </row>
    <row r="25" s="29" customFormat="1" ht="25" customHeight="1" spans="1:4">
      <c r="A25" s="46"/>
      <c r="B25" s="23" t="s">
        <v>72</v>
      </c>
      <c r="C25" s="39">
        <v>45580</v>
      </c>
      <c r="D25" s="23"/>
    </row>
    <row r="26" s="29" customFormat="1" ht="25" customHeight="1" spans="1:4">
      <c r="A26" s="46"/>
      <c r="B26" s="47" t="s">
        <v>73</v>
      </c>
      <c r="C26" s="39">
        <v>19697</v>
      </c>
      <c r="D26" s="23">
        <v>11679</v>
      </c>
    </row>
    <row r="27" s="29" customFormat="1" ht="25" customHeight="1" spans="1:4">
      <c r="A27" s="46"/>
      <c r="B27" s="47" t="s">
        <v>74</v>
      </c>
      <c r="C27" s="23"/>
      <c r="D27" s="23"/>
    </row>
    <row r="28" s="29" customFormat="1" ht="25" customHeight="1" spans="1:4">
      <c r="A28" s="46"/>
      <c r="B28" s="42" t="s">
        <v>75</v>
      </c>
      <c r="C28" s="45">
        <f>C19+C20+C24+C25+C26+C27</f>
        <v>141144</v>
      </c>
      <c r="D28" s="45">
        <f>D19+D20+D24+D25+D26+D27</f>
        <v>201160</v>
      </c>
    </row>
  </sheetData>
  <mergeCells count="3">
    <mergeCell ref="A1:D1"/>
    <mergeCell ref="B3:D3"/>
    <mergeCell ref="A3:A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D12" sqref="D12"/>
    </sheetView>
  </sheetViews>
  <sheetFormatPr defaultColWidth="10.8857142857143" defaultRowHeight="14.25" outlineLevelCol="3"/>
  <cols>
    <col min="1" max="1" width="10.8857142857143" style="15"/>
    <col min="2" max="2" width="65.1047619047619" style="12" customWidth="1"/>
    <col min="3" max="3" width="10.8857142857143" style="12"/>
    <col min="4" max="4" width="9.66666666666667" style="12" customWidth="1"/>
    <col min="5" max="16384" width="10.8857142857143" style="12"/>
  </cols>
  <sheetData>
    <row r="1" s="12" customFormat="1" ht="20.25" spans="2:4">
      <c r="B1" s="16" t="s">
        <v>77</v>
      </c>
      <c r="D1" s="16"/>
    </row>
    <row r="2" s="12" customFormat="1" ht="18" customHeight="1" spans="2:4">
      <c r="B2" s="17"/>
      <c r="D2" s="18" t="s">
        <v>1</v>
      </c>
    </row>
    <row r="3" s="13" customFormat="1" ht="31.5" customHeight="1" spans="1:4">
      <c r="A3" s="19" t="s">
        <v>78</v>
      </c>
      <c r="B3" s="20" t="s">
        <v>48</v>
      </c>
      <c r="C3" s="21" t="s">
        <v>4</v>
      </c>
      <c r="D3" s="22" t="s">
        <v>5</v>
      </c>
    </row>
    <row r="4" s="14" customFormat="1" ht="18.45" customHeight="1" spans="1:4">
      <c r="A4" s="23">
        <v>1100405</v>
      </c>
      <c r="B4" s="24" t="s">
        <v>79</v>
      </c>
      <c r="C4" s="23">
        <v>2</v>
      </c>
      <c r="D4" s="23">
        <v>2</v>
      </c>
    </row>
    <row r="5" s="14" customFormat="1" ht="18.45" customHeight="1" spans="1:4">
      <c r="A5" s="23">
        <v>1100406</v>
      </c>
      <c r="B5" s="24" t="s">
        <v>80</v>
      </c>
      <c r="C5" s="25"/>
      <c r="D5" s="25"/>
    </row>
    <row r="6" s="14" customFormat="1" ht="18.45" customHeight="1" spans="1:4">
      <c r="A6" s="23">
        <v>1100407</v>
      </c>
      <c r="B6" s="24" t="s">
        <v>81</v>
      </c>
      <c r="C6" s="25"/>
      <c r="D6" s="25"/>
    </row>
    <row r="7" s="14" customFormat="1" ht="18.45" customHeight="1" spans="1:4">
      <c r="A7" s="23">
        <v>1100408</v>
      </c>
      <c r="B7" s="26" t="s">
        <v>82</v>
      </c>
      <c r="C7" s="23"/>
      <c r="D7" s="23"/>
    </row>
    <row r="8" s="14" customFormat="1" ht="18.45" customHeight="1" spans="1:4">
      <c r="A8" s="23">
        <v>1100409</v>
      </c>
      <c r="B8" s="26" t="s">
        <v>83</v>
      </c>
      <c r="C8" s="23">
        <v>4739</v>
      </c>
      <c r="D8" s="23">
        <v>2909</v>
      </c>
    </row>
    <row r="9" s="14" customFormat="1" ht="18.45" customHeight="1" spans="1:4">
      <c r="A9" s="23">
        <v>1100410</v>
      </c>
      <c r="B9" s="26" t="s">
        <v>84</v>
      </c>
      <c r="C9" s="23"/>
      <c r="D9" s="23"/>
    </row>
    <row r="10" s="14" customFormat="1" ht="18.45" customHeight="1" spans="1:4">
      <c r="A10" s="23">
        <v>1100411</v>
      </c>
      <c r="B10" s="26" t="s">
        <v>85</v>
      </c>
      <c r="C10" s="23"/>
      <c r="D10" s="23"/>
    </row>
    <row r="11" s="14" customFormat="1" ht="18.45" customHeight="1" spans="1:4">
      <c r="A11" s="23">
        <v>1100413</v>
      </c>
      <c r="B11" s="26" t="s">
        <v>86</v>
      </c>
      <c r="C11" s="23">
        <v>16361</v>
      </c>
      <c r="D11" s="23"/>
    </row>
    <row r="12" s="14" customFormat="1" ht="18.45" customHeight="1" spans="1:4">
      <c r="A12" s="23">
        <v>1100499</v>
      </c>
      <c r="B12" s="26" t="s">
        <v>87</v>
      </c>
      <c r="C12" s="23">
        <v>2340</v>
      </c>
      <c r="D12" s="23">
        <v>5184</v>
      </c>
    </row>
    <row r="13" s="14" customFormat="1" ht="18.45" customHeight="1" spans="1:4">
      <c r="A13" s="27"/>
      <c r="B13" s="24"/>
      <c r="C13" s="23"/>
      <c r="D13" s="23"/>
    </row>
    <row r="14" s="14" customFormat="1" ht="18.45" customHeight="1" spans="1:4">
      <c r="A14" s="27"/>
      <c r="B14" s="24"/>
      <c r="C14" s="23"/>
      <c r="D14" s="23"/>
    </row>
    <row r="15" s="14" customFormat="1" ht="18.45" customHeight="1" spans="1:4">
      <c r="A15" s="27"/>
      <c r="B15" s="24"/>
      <c r="C15" s="23"/>
      <c r="D15" s="23"/>
    </row>
    <row r="16" s="14" customFormat="1" ht="18.45" customHeight="1" spans="1:4">
      <c r="A16" s="27"/>
      <c r="B16" s="24"/>
      <c r="C16" s="23"/>
      <c r="D16" s="23"/>
    </row>
    <row r="17" s="14" customFormat="1" ht="18.45" customHeight="1" spans="1:4">
      <c r="A17" s="27"/>
      <c r="B17" s="24"/>
      <c r="C17" s="23"/>
      <c r="D17" s="23"/>
    </row>
    <row r="18" s="14" customFormat="1" ht="18.45" customHeight="1" spans="1:4">
      <c r="A18" s="27"/>
      <c r="B18" s="28" t="s">
        <v>44</v>
      </c>
      <c r="C18" s="23">
        <f>SUM(C4:C12)</f>
        <v>23442</v>
      </c>
      <c r="D18" s="23">
        <f>SUM(D4:D12)</f>
        <v>8095</v>
      </c>
    </row>
    <row r="19" s="12" customFormat="1" ht="18.45" customHeight="1"/>
    <row r="20" s="12" customFormat="1" ht="18.45" customHeight="1"/>
    <row r="21" s="12" customFormat="1" ht="20.1" customHeight="1"/>
    <row r="22" s="12" customFormat="1" ht="20.1" customHeight="1"/>
    <row r="23" s="12" customFormat="1" ht="20.1" customHeight="1"/>
    <row r="24" s="12" customFormat="1" ht="20.1" customHeight="1"/>
    <row r="30" s="12" customFormat="1" spans="1:1">
      <c r="A30" s="15"/>
    </row>
  </sheetData>
  <mergeCells count="1">
    <mergeCell ref="B1:D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tabSelected="1" workbookViewId="0">
      <selection activeCell="A5" sqref="A5:F5"/>
    </sheetView>
  </sheetViews>
  <sheetFormatPr defaultColWidth="15.552380952381" defaultRowHeight="12" outlineLevelRow="4" outlineLevelCol="5"/>
  <cols>
    <col min="1" max="16384" width="15.552380952381" style="2"/>
  </cols>
  <sheetData>
    <row r="1" ht="30" customHeight="1" spans="1:6">
      <c r="A1" s="3" t="s">
        <v>88</v>
      </c>
      <c r="B1" s="3"/>
      <c r="C1" s="3"/>
      <c r="D1" s="3"/>
      <c r="E1" s="3"/>
      <c r="F1" s="3"/>
    </row>
    <row r="2" spans="1:6">
      <c r="A2" s="4" t="s">
        <v>1</v>
      </c>
      <c r="B2" s="5"/>
      <c r="C2" s="5"/>
      <c r="D2" s="5"/>
      <c r="E2" s="5"/>
      <c r="F2" s="5"/>
    </row>
    <row r="3" spans="1:6">
      <c r="A3" s="6" t="s">
        <v>89</v>
      </c>
      <c r="B3" s="6" t="s">
        <v>90</v>
      </c>
      <c r="C3" s="7" t="s">
        <v>91</v>
      </c>
      <c r="D3" s="8"/>
      <c r="E3" s="8"/>
      <c r="F3" s="8"/>
    </row>
    <row r="4" ht="24" spans="1:6">
      <c r="A4" s="8"/>
      <c r="B4" s="8"/>
      <c r="C4" s="6" t="s">
        <v>92</v>
      </c>
      <c r="D4" s="6" t="s">
        <v>93</v>
      </c>
      <c r="E4" s="6" t="s">
        <v>94</v>
      </c>
      <c r="F4" s="6" t="s">
        <v>95</v>
      </c>
    </row>
    <row r="5" s="1" customFormat="1" ht="30" customHeight="1" spans="1:6">
      <c r="A5" s="9" t="s">
        <v>96</v>
      </c>
      <c r="B5" s="9" t="s">
        <v>97</v>
      </c>
      <c r="C5" s="10">
        <v>183212</v>
      </c>
      <c r="D5" s="10">
        <v>280333</v>
      </c>
      <c r="E5" s="10">
        <v>296288</v>
      </c>
      <c r="F5" s="11">
        <v>0.946150367210282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政府性基金收入表</vt:lpstr>
      <vt:lpstr>政府性基金支出表</vt:lpstr>
      <vt:lpstr>政府性基金本级支出表</vt:lpstr>
      <vt:lpstr>政府性基金转移支付表</vt:lpstr>
      <vt:lpstr>政府专项债务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2025-02-25T03:06:02Z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